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Honor\Desktop\"/>
    </mc:Choice>
  </mc:AlternateContent>
  <xr:revisionPtr revIDLastSave="0" documentId="13_ncr:1_{CA220E60-9330-4636-AA08-1715B47657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4" i="1" l="1"/>
  <c r="I184" i="1"/>
  <c r="H184" i="1"/>
  <c r="F184" i="1"/>
  <c r="B233" i="1"/>
  <c r="L232" i="1"/>
  <c r="J232" i="1"/>
  <c r="I232" i="1"/>
  <c r="H232" i="1"/>
  <c r="G232" i="1"/>
  <c r="F232" i="1"/>
  <c r="B223" i="1"/>
  <c r="L222" i="1"/>
  <c r="J222" i="1"/>
  <c r="I222" i="1"/>
  <c r="H222" i="1"/>
  <c r="G222" i="1"/>
  <c r="F222" i="1"/>
  <c r="L118" i="1"/>
  <c r="J118" i="1"/>
  <c r="I118" i="1"/>
  <c r="H118" i="1"/>
  <c r="G118" i="1"/>
  <c r="F118" i="1"/>
  <c r="B109" i="1"/>
  <c r="A100" i="1"/>
  <c r="L233" i="1" l="1"/>
  <c r="I233" i="1"/>
  <c r="H233" i="1"/>
  <c r="F233" i="1"/>
  <c r="J233" i="1"/>
  <c r="G233" i="1"/>
  <c r="B214" i="1"/>
  <c r="A214" i="1"/>
  <c r="L213" i="1"/>
  <c r="J213" i="1"/>
  <c r="I213" i="1"/>
  <c r="H213" i="1"/>
  <c r="G213" i="1"/>
  <c r="F213" i="1"/>
  <c r="B204" i="1"/>
  <c r="A204" i="1"/>
  <c r="L203" i="1"/>
  <c r="J203" i="1"/>
  <c r="I203" i="1"/>
  <c r="I214" i="1" s="1"/>
  <c r="H203" i="1"/>
  <c r="H214" i="1" s="1"/>
  <c r="G203" i="1"/>
  <c r="G214" i="1" s="1"/>
  <c r="F203" i="1"/>
  <c r="B195" i="1"/>
  <c r="A195" i="1"/>
  <c r="L194" i="1"/>
  <c r="J195" i="1"/>
  <c r="H195" i="1"/>
  <c r="B185" i="1"/>
  <c r="A185" i="1"/>
  <c r="L184" i="1"/>
  <c r="L195" i="1" s="1"/>
  <c r="B176" i="1"/>
  <c r="A176" i="1"/>
  <c r="L175" i="1"/>
  <c r="J175" i="1"/>
  <c r="I175" i="1"/>
  <c r="I176" i="1" s="1"/>
  <c r="H175" i="1"/>
  <c r="H176" i="1" s="1"/>
  <c r="G175" i="1"/>
  <c r="G176" i="1" s="1"/>
  <c r="F175" i="1"/>
  <c r="B166" i="1"/>
  <c r="A166" i="1"/>
  <c r="L165" i="1"/>
  <c r="J165" i="1"/>
  <c r="J176" i="1" s="1"/>
  <c r="F165" i="1"/>
  <c r="B157" i="1"/>
  <c r="A157" i="1"/>
  <c r="B147" i="1"/>
  <c r="A147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A119" i="1"/>
  <c r="L99" i="1"/>
  <c r="L119" i="1" s="1"/>
  <c r="J99" i="1"/>
  <c r="J119" i="1" s="1"/>
  <c r="I99" i="1"/>
  <c r="I119" i="1" s="1"/>
  <c r="H99" i="1"/>
  <c r="G99" i="1"/>
  <c r="G119" i="1" s="1"/>
  <c r="F99" i="1"/>
  <c r="B90" i="1"/>
  <c r="A90" i="1"/>
  <c r="H119" i="1"/>
  <c r="F11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H62" i="1" s="1"/>
  <c r="G61" i="1"/>
  <c r="F61" i="1"/>
  <c r="B52" i="1"/>
  <c r="A52" i="1"/>
  <c r="L51" i="1"/>
  <c r="J51" i="1"/>
  <c r="I51" i="1"/>
  <c r="I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H43" i="1" s="1"/>
  <c r="G32" i="1"/>
  <c r="F32" i="1"/>
  <c r="B24" i="1"/>
  <c r="A24" i="1"/>
  <c r="L23" i="1"/>
  <c r="L24" i="1" s="1"/>
  <c r="J23" i="1"/>
  <c r="J24" i="1" s="1"/>
  <c r="I23" i="1"/>
  <c r="I24" i="1" s="1"/>
  <c r="H23" i="1"/>
  <c r="H24" i="1" s="1"/>
  <c r="G23" i="1"/>
  <c r="G24" i="1" s="1"/>
  <c r="F23" i="1"/>
  <c r="F24" i="1" s="1"/>
  <c r="B14" i="1"/>
  <c r="A14" i="1"/>
  <c r="L214" i="1" l="1"/>
  <c r="J214" i="1"/>
  <c r="L176" i="1"/>
  <c r="F176" i="1"/>
  <c r="L62" i="1"/>
  <c r="J62" i="1"/>
  <c r="G62" i="1"/>
  <c r="F62" i="1"/>
  <c r="L43" i="1"/>
  <c r="I43" i="1"/>
  <c r="G43" i="1"/>
  <c r="F43" i="1"/>
  <c r="F81" i="1"/>
  <c r="F100" i="1"/>
  <c r="J81" i="1"/>
  <c r="J100" i="1"/>
  <c r="G81" i="1"/>
  <c r="G100" i="1"/>
  <c r="L81" i="1"/>
  <c r="L100" i="1"/>
  <c r="H81" i="1"/>
  <c r="H100" i="1"/>
  <c r="I81" i="1"/>
  <c r="I100" i="1"/>
  <c r="F214" i="1"/>
  <c r="H138" i="1"/>
  <c r="I138" i="1"/>
  <c r="F138" i="1"/>
  <c r="J138" i="1"/>
  <c r="G138" i="1"/>
  <c r="L138" i="1"/>
</calcChain>
</file>

<file path=xl/sharedStrings.xml><?xml version="1.0" encoding="utf-8"?>
<sst xmlns="http://schemas.openxmlformats.org/spreadsheetml/2006/main" count="391" uniqueCount="93">
  <si>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</si>
  <si>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</si>
  <si>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</si>
  <si>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</si>
  <si>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</si>
  <si>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</si>
  <si>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</si>
  <si>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</si>
  <si>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</si>
  <si>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</si>
  <si>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</si>
  <si>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</si>
  <si>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</si>
  <si>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</si>
  <si>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</si>
  <si>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</si>
  <si>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</si>
  <si>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</si>
  <si>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</si>
  <si>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</si>
  <si>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</si>
  <si>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</si>
  <si>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</si>
  <si>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</si>
  <si>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</si>
  <si>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</si>
  <si>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</si>
  <si>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</si>
  <si>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</si>
  <si>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</si>
  <si>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</si>
  <si>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</si>
  <si>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</si>
  <si>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</si>
  <si>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</si>
  <si>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день</t>
  </si>
  <si>
    <t>месяц</t>
  </si>
  <si>
    <t>год</t>
  </si>
  <si>
    <t>Выход, г</t>
  </si>
  <si>
    <t>Суп молочный с рисом</t>
  </si>
  <si>
    <t>Яйцо отварное</t>
  </si>
  <si>
    <t>Масло сливочное</t>
  </si>
  <si>
    <t>Чай с сахаром</t>
  </si>
  <si>
    <t>Йогурт</t>
  </si>
  <si>
    <t>Печенье</t>
  </si>
  <si>
    <t>Яблоки</t>
  </si>
  <si>
    <t>Хлеб пшеничный</t>
  </si>
  <si>
    <t xml:space="preserve">Борщ с капустой и картофелем </t>
  </si>
  <si>
    <t>Каша ячневая рассыпчатая</t>
  </si>
  <si>
    <t>Люля</t>
  </si>
  <si>
    <t xml:space="preserve">Директор </t>
  </si>
  <si>
    <t>Саидова З.П.</t>
  </si>
  <si>
    <t>Макароны отварные</t>
  </si>
  <si>
    <t>Биточки из курицы</t>
  </si>
  <si>
    <t xml:space="preserve">Сок осветленный </t>
  </si>
  <si>
    <t>Кексы</t>
  </si>
  <si>
    <t>Суп гороховый вегит.</t>
  </si>
  <si>
    <t xml:space="preserve">Пюре картофельное </t>
  </si>
  <si>
    <t>Каша гречневая расыпчатая</t>
  </si>
  <si>
    <t>Тефтели</t>
  </si>
  <si>
    <t>Салат из капусты с горошком</t>
  </si>
  <si>
    <t>Яблоко</t>
  </si>
  <si>
    <t>Щи из капусты с курицей</t>
  </si>
  <si>
    <t>Котлета куриная</t>
  </si>
  <si>
    <t>Мини рулеты (бисквитные)</t>
  </si>
  <si>
    <t>Вареник со сметаной</t>
  </si>
  <si>
    <t>Сметана</t>
  </si>
  <si>
    <t>Вафли</t>
  </si>
  <si>
    <t>Подлива для люля кебаб</t>
  </si>
  <si>
    <t>Люля-кебаб из говядины</t>
  </si>
  <si>
    <t>Суп харчо с курицей</t>
  </si>
  <si>
    <t xml:space="preserve">Хлеб пшеничный </t>
  </si>
  <si>
    <t>Каша пшеничная рассыпчатая</t>
  </si>
  <si>
    <t>Хлеб  пшеничный</t>
  </si>
  <si>
    <t>Плов с курицей</t>
  </si>
  <si>
    <t>Хлеб пшеничный с маслом</t>
  </si>
  <si>
    <t>Котлета говяжья</t>
  </si>
  <si>
    <t>Гуляш из грудки птицы</t>
  </si>
  <si>
    <t>Хлеб пшеничный с сыром</t>
  </si>
  <si>
    <t>Сыр порционный</t>
  </si>
  <si>
    <t xml:space="preserve">Рыбная котлета </t>
  </si>
  <si>
    <t>Суп картофельный с курицей</t>
  </si>
  <si>
    <t xml:space="preserve">Гуляш из грудки курицы </t>
  </si>
  <si>
    <t>Груши</t>
  </si>
  <si>
    <t>Сок фруктовый</t>
  </si>
  <si>
    <t>Суп фасолевый с курицей</t>
  </si>
  <si>
    <t>Вареники</t>
  </si>
  <si>
    <t>Курица, тушенная в соусе</t>
  </si>
  <si>
    <t>Апельсины</t>
  </si>
  <si>
    <t>Щи из свежей капусты  с картофелем</t>
  </si>
  <si>
    <t>Салат из свежих огурцов и помидоров</t>
  </si>
  <si>
    <t>Сок осветленный</t>
  </si>
  <si>
    <t>Суп картофельный вегетарианский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</si>
</sst>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6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44" fontId="15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/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12" fillId="4" borderId="25" xfId="0" applyFont="1" applyFill="1" applyBorder="1" applyAlignment="1" applyProtection="1">
      <alignment horizontal="center" vertical="center"/>
      <protection locked="0"/>
    </xf>
    <xf numFmtId="2" fontId="13" fillId="4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1" xfId="0" applyNumberFormat="1" applyFill="1" applyBorder="1" applyProtection="1">
      <protection locked="0"/>
    </xf>
    <xf numFmtId="2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0" fillId="5" borderId="2" xfId="0" applyNumberFormat="1" applyFill="1" applyBorder="1" applyProtection="1">
      <protection locked="0"/>
    </xf>
    <xf numFmtId="0" fontId="13" fillId="4" borderId="2" xfId="0" applyFont="1" applyFill="1" applyBorder="1" applyAlignment="1" applyProtection="1">
      <alignment horizontal="center" wrapText="1"/>
      <protection locked="0"/>
    </xf>
    <xf numFmtId="0" fontId="12" fillId="4" borderId="26" xfId="0" applyFont="1" applyFill="1" applyBorder="1" applyAlignment="1" applyProtection="1">
      <alignment horizontal="center" vertical="center"/>
      <protection locked="0"/>
    </xf>
    <xf numFmtId="2" fontId="13" fillId="4" borderId="5" xfId="0" applyNumberFormat="1" applyFont="1" applyFill="1" applyBorder="1" applyAlignment="1" applyProtection="1">
      <alignment horizontal="center" vertical="center"/>
      <protection locked="0"/>
    </xf>
    <xf numFmtId="2" fontId="0" fillId="5" borderId="3" xfId="0" applyNumberFormat="1" applyFill="1" applyBorder="1" applyProtection="1"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12" fillId="4" borderId="27" xfId="0" applyFont="1" applyFill="1" applyBorder="1" applyAlignment="1" applyProtection="1">
      <alignment horizontal="center" vertical="center"/>
      <protection locked="0"/>
    </xf>
    <xf numFmtId="2" fontId="13" fillId="4" borderId="4" xfId="0" applyNumberFormat="1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2" fontId="0" fillId="5" borderId="4" xfId="0" applyNumberFormat="1" applyFill="1" applyBorder="1" applyProtection="1"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2" fontId="0" fillId="5" borderId="5" xfId="0" applyNumberFormat="1" applyFill="1" applyBorder="1" applyProtection="1"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Protection="1">
      <protection locked="0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2" fontId="13" fillId="4" borderId="28" xfId="0" applyNumberFormat="1" applyFont="1" applyFill="1" applyBorder="1" applyAlignment="1" applyProtection="1">
      <alignment horizontal="center" vertical="center"/>
      <protection locked="0"/>
    </xf>
    <xf numFmtId="2" fontId="13" fillId="4" borderId="2" xfId="0" applyNumberFormat="1" applyFont="1" applyFill="1" applyBorder="1" applyAlignment="1" applyProtection="1">
      <alignment horizontal="center" wrapText="1"/>
      <protection locked="0"/>
    </xf>
    <xf numFmtId="0" fontId="14" fillId="4" borderId="2" xfId="0" applyFont="1" applyFill="1" applyBorder="1" applyAlignment="1" applyProtection="1">
      <alignment horizontal="center" wrapText="1"/>
      <protection locked="0"/>
    </xf>
    <xf numFmtId="0" fontId="13" fillId="4" borderId="28" xfId="0" applyFont="1" applyFill="1" applyBorder="1" applyAlignment="1" applyProtection="1">
      <alignment horizontal="center" vertical="center" wrapText="1"/>
      <protection locked="0"/>
    </xf>
    <xf numFmtId="2" fontId="13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13" fillId="4" borderId="5" xfId="0" applyFont="1" applyFill="1" applyBorder="1" applyAlignment="1" applyProtection="1">
      <alignment horizontal="center" wrapText="1"/>
      <protection locked="0"/>
    </xf>
    <xf numFmtId="2" fontId="13" fillId="4" borderId="6" xfId="0" applyNumberFormat="1" applyFont="1" applyFill="1" applyBorder="1" applyAlignment="1" applyProtection="1">
      <alignment horizontal="center" vertical="center"/>
      <protection locked="0"/>
    </xf>
    <xf numFmtId="2" fontId="13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29" xfId="0" applyFont="1" applyFill="1" applyBorder="1" applyAlignment="1" applyProtection="1">
      <alignment horizontal="center" vertical="center" wrapText="1"/>
      <protection locked="0"/>
    </xf>
    <xf numFmtId="2" fontId="14" fillId="4" borderId="2" xfId="0" applyNumberFormat="1" applyFont="1" applyFill="1" applyBorder="1" applyAlignment="1" applyProtection="1">
      <alignment horizontal="center" wrapText="1"/>
      <protection locked="0"/>
    </xf>
    <xf numFmtId="2" fontId="0" fillId="6" borderId="4" xfId="0" applyNumberFormat="1" applyFill="1" applyBorder="1" applyProtection="1">
      <protection locked="0"/>
    </xf>
    <xf numFmtId="2" fontId="0" fillId="6" borderId="2" xfId="0" applyNumberFormat="1" applyFill="1" applyBorder="1" applyProtection="1">
      <protection locked="0"/>
    </xf>
    <xf numFmtId="2" fontId="0" fillId="6" borderId="5" xfId="0" applyNumberFormat="1" applyFill="1" applyBorder="1" applyProtection="1"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3">
    <cellStyle name="Денежный 2" xfId="2" xr:uid="{6EE736B2-3BC3-4ACE-902E-9629DEEEEA57}"/>
    <cellStyle name="Обычный" xfId="0" builtinId="0"/>
    <cellStyle name="Обычный 10" xfId="1" xr:uid="{1426792F-7510-4392-B78E-94988CFB39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4"/>
  <sheetViews>
    <sheetView tabSelected="1" workbookViewId="0">
      <pane xSplit="4" ySplit="5" topLeftCell="E225" activePane="bottomRight" state="frozen"/>
      <selection pane="topRight" activeCell="E1" sqref="E1"/>
      <selection pane="bottomLeft" activeCell="A6" sqref="A6"/>
      <selection pane="bottomRight" activeCell="J157" sqref="J15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14.21875" style="2" customWidth="1"/>
    <col min="7" max="7" width="10" style="2" customWidth="1"/>
    <col min="8" max="8" width="7.5546875" style="2" customWidth="1"/>
    <col min="9" max="9" width="9.109375" style="2" customWidth="1"/>
    <col min="10" max="10" width="8.109375" style="2" customWidth="1"/>
    <col min="11" max="11" width="10" style="2" customWidth="1"/>
    <col min="12" max="12" width="17.6640625" style="2" customWidth="1"/>
    <col min="13" max="16384" width="9.109375" style="2"/>
  </cols>
  <sheetData>
    <row r="1" spans="1:12" ht="14.4" x14ac:dyDescent="0.3">
      <c r="A1" s="1" t="s">
        <v>7</v>
      </c>
      <c r="C1" s="93"/>
      <c r="D1" s="94"/>
      <c r="E1" s="94"/>
      <c r="F1" s="12" t="s">
        <v>16</v>
      </c>
      <c r="G1" s="2" t="s">
        <v>17</v>
      </c>
      <c r="H1" s="95" t="s">
        <v>50</v>
      </c>
      <c r="I1" s="95"/>
      <c r="J1" s="95"/>
      <c r="K1" s="95"/>
    </row>
    <row r="2" spans="1:12" ht="17.399999999999999" x14ac:dyDescent="0.25">
      <c r="A2" s="34" t="s">
        <v>6</v>
      </c>
      <c r="C2" s="2"/>
      <c r="G2" s="2" t="s">
        <v>18</v>
      </c>
      <c r="H2" s="95" t="s">
        <v>51</v>
      </c>
      <c r="I2" s="95"/>
      <c r="J2" s="95"/>
      <c r="K2" s="95"/>
    </row>
    <row r="3" spans="1:12" ht="17.25" customHeight="1" x14ac:dyDescent="0.25">
      <c r="A3" s="4" t="s">
        <v>8</v>
      </c>
      <c r="C3" s="2"/>
      <c r="D3" s="3"/>
      <c r="E3" s="37" t="s">
        <v>9</v>
      </c>
      <c r="G3" s="2" t="s">
        <v>19</v>
      </c>
      <c r="H3" s="46">
        <v>2</v>
      </c>
      <c r="I3" s="46">
        <v>10</v>
      </c>
      <c r="J3" s="47">
        <v>2023</v>
      </c>
      <c r="K3" s="1"/>
    </row>
    <row r="4" spans="1:12" ht="13.8" thickBot="1" x14ac:dyDescent="0.3">
      <c r="C4" s="2"/>
      <c r="D4" s="4"/>
      <c r="H4" s="45" t="s">
        <v>35</v>
      </c>
      <c r="I4" s="45" t="s">
        <v>36</v>
      </c>
      <c r="J4" s="45" t="s">
        <v>37</v>
      </c>
    </row>
    <row r="5" spans="1:12" ht="31.2" thickBot="1" x14ac:dyDescent="0.35">
      <c r="A5" s="43" t="s">
        <v>14</v>
      </c>
      <c r="B5" s="44" t="s">
        <v>15</v>
      </c>
      <c r="C5" s="35" t="s">
        <v>0</v>
      </c>
      <c r="D5" s="35" t="s">
        <v>13</v>
      </c>
      <c r="E5" s="35" t="s">
        <v>12</v>
      </c>
      <c r="F5" s="51" t="s">
        <v>38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51" t="s">
        <v>34</v>
      </c>
    </row>
    <row r="6" spans="1:12" ht="15" thickBot="1" x14ac:dyDescent="0.35">
      <c r="A6" s="20">
        <v>1</v>
      </c>
      <c r="B6" s="21">
        <v>1</v>
      </c>
      <c r="C6" s="22" t="s">
        <v>20</v>
      </c>
      <c r="D6" s="5" t="s">
        <v>21</v>
      </c>
      <c r="E6" s="51"/>
      <c r="F6" s="51"/>
      <c r="G6" s="54"/>
      <c r="H6" s="51"/>
      <c r="I6" s="51"/>
      <c r="J6" s="51"/>
      <c r="K6" s="52"/>
      <c r="L6" s="55"/>
    </row>
    <row r="7" spans="1:12" ht="14.4" x14ac:dyDescent="0.3">
      <c r="A7" s="23"/>
      <c r="B7" s="15"/>
      <c r="C7" s="11"/>
      <c r="D7" s="6"/>
      <c r="E7" s="53" t="s">
        <v>39</v>
      </c>
      <c r="F7" s="54">
        <v>200</v>
      </c>
      <c r="G7" s="54">
        <v>4.82</v>
      </c>
      <c r="H7" s="54">
        <v>4.82</v>
      </c>
      <c r="I7" s="54">
        <v>30.11</v>
      </c>
      <c r="J7" s="54">
        <v>132.4</v>
      </c>
      <c r="K7" s="70">
        <v>35</v>
      </c>
      <c r="L7" s="55">
        <v>12.25</v>
      </c>
    </row>
    <row r="8" spans="1:12" ht="14.4" x14ac:dyDescent="0.3">
      <c r="A8" s="23"/>
      <c r="B8" s="15"/>
      <c r="C8" s="11"/>
      <c r="D8" s="7" t="s">
        <v>22</v>
      </c>
      <c r="E8" s="53" t="s">
        <v>40</v>
      </c>
      <c r="F8" s="56">
        <v>40</v>
      </c>
      <c r="G8" s="56">
        <v>5.08</v>
      </c>
      <c r="H8" s="56">
        <v>5.08</v>
      </c>
      <c r="I8" s="56">
        <v>0.28000000000000003</v>
      </c>
      <c r="J8" s="56">
        <v>63</v>
      </c>
      <c r="K8" s="70">
        <v>8</v>
      </c>
      <c r="L8" s="57">
        <v>8.01</v>
      </c>
    </row>
    <row r="9" spans="1:12" ht="14.4" x14ac:dyDescent="0.3">
      <c r="A9" s="23"/>
      <c r="B9" s="15"/>
      <c r="C9" s="11"/>
      <c r="D9" s="7" t="s">
        <v>23</v>
      </c>
      <c r="E9" s="58" t="s">
        <v>41</v>
      </c>
      <c r="F9" s="56">
        <v>3</v>
      </c>
      <c r="G9" s="56">
        <v>0.05</v>
      </c>
      <c r="H9" s="56">
        <v>0.05</v>
      </c>
      <c r="I9" s="56">
        <v>0.57999999999999996</v>
      </c>
      <c r="J9" s="56">
        <v>0</v>
      </c>
      <c r="K9" s="70"/>
      <c r="L9" s="57">
        <v>2.39</v>
      </c>
    </row>
    <row r="10" spans="1:12" ht="14.4" x14ac:dyDescent="0.3">
      <c r="A10" s="23"/>
      <c r="B10" s="15"/>
      <c r="C10" s="11"/>
      <c r="D10" s="7" t="s">
        <v>24</v>
      </c>
      <c r="E10" s="53" t="s">
        <v>42</v>
      </c>
      <c r="F10" s="56">
        <v>200</v>
      </c>
      <c r="G10" s="56">
        <v>0</v>
      </c>
      <c r="H10" s="56">
        <v>0</v>
      </c>
      <c r="I10" s="56">
        <v>13.45</v>
      </c>
      <c r="J10" s="56">
        <v>28</v>
      </c>
      <c r="K10" s="71">
        <v>20</v>
      </c>
      <c r="L10" s="57">
        <v>1.86</v>
      </c>
    </row>
    <row r="11" spans="1:12" ht="15" thickBot="1" x14ac:dyDescent="0.35">
      <c r="A11" s="23"/>
      <c r="B11" s="15"/>
      <c r="C11" s="11"/>
      <c r="D11" s="6"/>
      <c r="E11" s="59" t="s">
        <v>43</v>
      </c>
      <c r="F11" s="60">
        <v>115</v>
      </c>
      <c r="G11" s="60">
        <v>4.33</v>
      </c>
      <c r="H11" s="60">
        <v>4.33</v>
      </c>
      <c r="I11" s="60">
        <v>11.98</v>
      </c>
      <c r="J11" s="60">
        <v>60.5</v>
      </c>
      <c r="K11" s="72"/>
      <c r="L11" s="61">
        <v>32.200000000000003</v>
      </c>
    </row>
    <row r="12" spans="1:12" ht="14.4" x14ac:dyDescent="0.3">
      <c r="A12" s="23"/>
      <c r="B12" s="15"/>
      <c r="C12" s="11"/>
      <c r="D12" s="6"/>
      <c r="E12" s="62" t="s">
        <v>44</v>
      </c>
      <c r="F12" s="63">
        <v>16</v>
      </c>
      <c r="G12" s="63">
        <v>1.1000000000000001</v>
      </c>
      <c r="H12" s="63">
        <v>1.1000000000000001</v>
      </c>
      <c r="I12" s="63">
        <v>10</v>
      </c>
      <c r="J12" s="63">
        <v>20.65</v>
      </c>
      <c r="K12" s="73"/>
      <c r="L12" s="55">
        <v>3.68</v>
      </c>
    </row>
    <row r="13" spans="1:12" ht="14.4" x14ac:dyDescent="0.3">
      <c r="A13" s="24"/>
      <c r="B13" s="17"/>
      <c r="C13" s="8"/>
      <c r="D13" s="18" t="s">
        <v>33</v>
      </c>
      <c r="E13" s="64" t="s">
        <v>45</v>
      </c>
      <c r="F13" s="65">
        <v>100</v>
      </c>
      <c r="G13" s="65">
        <v>0.55000000000000004</v>
      </c>
      <c r="H13" s="65">
        <v>0.55000000000000004</v>
      </c>
      <c r="I13" s="65">
        <v>13.64</v>
      </c>
      <c r="J13" s="65">
        <v>40.92</v>
      </c>
      <c r="K13" s="74">
        <v>50</v>
      </c>
      <c r="L13" s="57">
        <v>9</v>
      </c>
    </row>
    <row r="14" spans="1:12" ht="15" thickBot="1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4" t="s">
        <v>46</v>
      </c>
      <c r="F14" s="65">
        <v>40</v>
      </c>
      <c r="G14" s="65">
        <v>3.92</v>
      </c>
      <c r="H14" s="65">
        <v>3.92</v>
      </c>
      <c r="I14" s="65">
        <v>19.88</v>
      </c>
      <c r="J14" s="65">
        <v>152.32</v>
      </c>
      <c r="K14" s="70"/>
      <c r="L14" s="61">
        <v>2.3199999999999998</v>
      </c>
    </row>
    <row r="15" spans="1:12" ht="14.4" x14ac:dyDescent="0.3">
      <c r="A15" s="23"/>
      <c r="B15" s="15"/>
      <c r="C15" s="11"/>
      <c r="D15" s="7" t="s">
        <v>27</v>
      </c>
      <c r="E15" s="66" t="s">
        <v>47</v>
      </c>
      <c r="F15" s="65">
        <v>200</v>
      </c>
      <c r="G15" s="65">
        <v>1.45</v>
      </c>
      <c r="H15" s="65">
        <v>1.45</v>
      </c>
      <c r="I15" s="65">
        <v>21.2</v>
      </c>
      <c r="J15" s="65">
        <v>184.3</v>
      </c>
      <c r="K15" s="74">
        <v>27</v>
      </c>
      <c r="L15" s="67">
        <v>16.38</v>
      </c>
    </row>
    <row r="16" spans="1:12" ht="14.4" x14ac:dyDescent="0.3">
      <c r="A16" s="23"/>
      <c r="B16" s="15"/>
      <c r="C16" s="11"/>
      <c r="D16" s="7" t="s">
        <v>28</v>
      </c>
      <c r="E16" s="68" t="s">
        <v>48</v>
      </c>
      <c r="F16" s="54">
        <v>120</v>
      </c>
      <c r="G16" s="54">
        <v>6.03</v>
      </c>
      <c r="H16" s="54">
        <v>6.03</v>
      </c>
      <c r="I16" s="54">
        <v>28.94</v>
      </c>
      <c r="J16" s="54">
        <v>186.29</v>
      </c>
      <c r="K16" s="70">
        <v>9</v>
      </c>
      <c r="L16" s="57">
        <v>2.3199999999999998</v>
      </c>
    </row>
    <row r="17" spans="1:12" ht="14.4" x14ac:dyDescent="0.3">
      <c r="A17" s="23"/>
      <c r="B17" s="15"/>
      <c r="C17" s="11"/>
      <c r="D17" s="7" t="s">
        <v>29</v>
      </c>
      <c r="E17" s="68" t="s">
        <v>49</v>
      </c>
      <c r="F17" s="54">
        <v>45</v>
      </c>
      <c r="G17" s="54">
        <v>7</v>
      </c>
      <c r="H17" s="54">
        <v>7</v>
      </c>
      <c r="I17" s="54">
        <v>7.07</v>
      </c>
      <c r="J17" s="54">
        <v>102.94</v>
      </c>
      <c r="K17" s="70">
        <v>2</v>
      </c>
      <c r="L17" s="57">
        <v>33</v>
      </c>
    </row>
    <row r="18" spans="1:12" ht="14.4" x14ac:dyDescent="0.3">
      <c r="A18" s="23"/>
      <c r="B18" s="15"/>
      <c r="C18" s="11"/>
      <c r="D18" s="7" t="s">
        <v>30</v>
      </c>
      <c r="E18" s="58" t="s">
        <v>42</v>
      </c>
      <c r="F18" s="56">
        <v>200</v>
      </c>
      <c r="G18" s="56">
        <v>0</v>
      </c>
      <c r="H18" s="56">
        <v>0</v>
      </c>
      <c r="I18" s="56">
        <v>13.45</v>
      </c>
      <c r="J18" s="56">
        <v>28</v>
      </c>
      <c r="K18" s="70">
        <v>20</v>
      </c>
      <c r="L18" s="57">
        <v>1.71</v>
      </c>
    </row>
    <row r="19" spans="1:12" ht="14.4" x14ac:dyDescent="0.3">
      <c r="A19" s="23"/>
      <c r="B19" s="15"/>
      <c r="C19" s="11"/>
      <c r="D19" s="7" t="s">
        <v>31</v>
      </c>
      <c r="E19" s="58" t="s">
        <v>46</v>
      </c>
      <c r="F19" s="56">
        <v>40</v>
      </c>
      <c r="G19" s="56">
        <v>3.92</v>
      </c>
      <c r="H19" s="56">
        <v>3.92</v>
      </c>
      <c r="I19" s="56">
        <v>19.88</v>
      </c>
      <c r="J19" s="56">
        <v>152.32</v>
      </c>
      <c r="K19" s="70"/>
      <c r="L19" s="57">
        <v>2.3199999999999998</v>
      </c>
    </row>
    <row r="20" spans="1:12" ht="14.4" x14ac:dyDescent="0.3">
      <c r="A20" s="23"/>
      <c r="B20" s="15"/>
      <c r="C20" s="11"/>
      <c r="D20" s="7" t="s">
        <v>32</v>
      </c>
      <c r="E20" s="58" t="s">
        <v>41</v>
      </c>
      <c r="F20" s="56">
        <v>3</v>
      </c>
      <c r="G20" s="56">
        <v>0.05</v>
      </c>
      <c r="H20" s="56">
        <v>0.05</v>
      </c>
      <c r="I20" s="56">
        <v>0.57999999999999996</v>
      </c>
      <c r="J20" s="56">
        <v>0</v>
      </c>
      <c r="K20" s="70"/>
      <c r="L20" s="57">
        <v>2.39</v>
      </c>
    </row>
    <row r="21" spans="1:12" ht="14.4" x14ac:dyDescent="0.3">
      <c r="A21" s="23"/>
      <c r="B21" s="15"/>
      <c r="C21" s="11"/>
      <c r="D21" s="6"/>
      <c r="E21" s="58" t="s">
        <v>45</v>
      </c>
      <c r="F21" s="56">
        <v>100</v>
      </c>
      <c r="G21" s="56">
        <v>0.55000000000000004</v>
      </c>
      <c r="H21" s="56">
        <v>0.55000000000000004</v>
      </c>
      <c r="I21" s="56">
        <v>13.64</v>
      </c>
      <c r="J21" s="56">
        <v>40.92</v>
      </c>
      <c r="K21" s="70">
        <v>50</v>
      </c>
      <c r="L21" s="57">
        <v>9</v>
      </c>
    </row>
    <row r="22" spans="1:12" ht="14.4" x14ac:dyDescent="0.3">
      <c r="A22" s="23"/>
      <c r="B22" s="15"/>
      <c r="C22" s="11"/>
      <c r="D22" s="6"/>
      <c r="E22" s="58" t="s">
        <v>44</v>
      </c>
      <c r="F22" s="56">
        <v>16</v>
      </c>
      <c r="G22" s="56">
        <v>1.1000000000000001</v>
      </c>
      <c r="H22" s="56">
        <v>1.1000000000000001</v>
      </c>
      <c r="I22" s="56">
        <v>10</v>
      </c>
      <c r="J22" s="56">
        <v>20.65</v>
      </c>
      <c r="K22" s="56"/>
      <c r="L22" s="69">
        <v>3.68</v>
      </c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764</v>
      </c>
      <c r="G23" s="19">
        <f t="shared" ref="G23:J23" si="0">SUM(G14:G22)</f>
        <v>24.020000000000003</v>
      </c>
      <c r="H23" s="19">
        <f t="shared" si="0"/>
        <v>24.020000000000003</v>
      </c>
      <c r="I23" s="19">
        <f t="shared" si="0"/>
        <v>134.63999999999999</v>
      </c>
      <c r="J23" s="19">
        <f t="shared" si="0"/>
        <v>867.73999999999978</v>
      </c>
      <c r="K23" s="25"/>
      <c r="L23" s="19">
        <f t="shared" ref="L23" si="1">SUM(L14:L22)</f>
        <v>73.12</v>
      </c>
    </row>
    <row r="24" spans="1:12" ht="15" thickBot="1" x14ac:dyDescent="0.3">
      <c r="A24" s="28">
        <f>A6</f>
        <v>1</v>
      </c>
      <c r="B24" s="29">
        <f>B6</f>
        <v>1</v>
      </c>
      <c r="C24" s="90" t="s">
        <v>4</v>
      </c>
      <c r="D24" s="91"/>
      <c r="E24" s="30"/>
      <c r="F24" s="31">
        <f>F13+F23</f>
        <v>864</v>
      </c>
      <c r="G24" s="31">
        <f t="shared" ref="G24:J24" si="2">G13+G23</f>
        <v>24.570000000000004</v>
      </c>
      <c r="H24" s="31">
        <f t="shared" si="2"/>
        <v>24.570000000000004</v>
      </c>
      <c r="I24" s="31">
        <f t="shared" si="2"/>
        <v>148.27999999999997</v>
      </c>
      <c r="J24" s="31">
        <f t="shared" si="2"/>
        <v>908.65999999999974</v>
      </c>
      <c r="K24" s="31"/>
      <c r="L24" s="31">
        <f t="shared" ref="L24" si="3">L13+L23</f>
        <v>82.12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58" t="s">
        <v>52</v>
      </c>
      <c r="F25" s="56">
        <v>100</v>
      </c>
      <c r="G25" s="56">
        <v>4.42</v>
      </c>
      <c r="H25" s="56">
        <v>3.62</v>
      </c>
      <c r="I25" s="56">
        <v>21.16</v>
      </c>
      <c r="J25" s="56">
        <v>106</v>
      </c>
      <c r="K25" s="70">
        <v>10</v>
      </c>
      <c r="L25" s="55">
        <v>4.7300000000000004</v>
      </c>
    </row>
    <row r="26" spans="1:12" ht="14.4" x14ac:dyDescent="0.3">
      <c r="A26" s="14"/>
      <c r="B26" s="15"/>
      <c r="C26" s="11"/>
      <c r="D26" s="6"/>
      <c r="E26" s="58" t="s">
        <v>53</v>
      </c>
      <c r="F26" s="56">
        <v>45</v>
      </c>
      <c r="G26" s="56">
        <v>9.18</v>
      </c>
      <c r="H26" s="56">
        <v>11.93</v>
      </c>
      <c r="I26" s="56">
        <v>6.49</v>
      </c>
      <c r="J26" s="56">
        <v>118.98</v>
      </c>
      <c r="K26" s="70">
        <v>45</v>
      </c>
      <c r="L26" s="57">
        <v>26.67</v>
      </c>
    </row>
    <row r="27" spans="1:12" ht="14.4" x14ac:dyDescent="0.3">
      <c r="A27" s="14"/>
      <c r="B27" s="15"/>
      <c r="C27" s="11"/>
      <c r="D27" s="7" t="s">
        <v>22</v>
      </c>
      <c r="E27" s="58" t="s">
        <v>54</v>
      </c>
      <c r="F27" s="54">
        <v>187</v>
      </c>
      <c r="G27" s="54">
        <v>0.99</v>
      </c>
      <c r="H27" s="54">
        <v>0</v>
      </c>
      <c r="I27" s="54">
        <v>12</v>
      </c>
      <c r="J27" s="54">
        <v>79.58</v>
      </c>
      <c r="K27" s="70">
        <v>49</v>
      </c>
      <c r="L27" s="57">
        <v>15.9</v>
      </c>
    </row>
    <row r="28" spans="1:12" ht="14.4" x14ac:dyDescent="0.3">
      <c r="A28" s="14"/>
      <c r="B28" s="15"/>
      <c r="C28" s="11"/>
      <c r="D28" s="7" t="s">
        <v>23</v>
      </c>
      <c r="E28" s="68" t="s">
        <v>55</v>
      </c>
      <c r="F28" s="54">
        <v>33.33</v>
      </c>
      <c r="G28" s="56">
        <v>0.1</v>
      </c>
      <c r="H28" s="56">
        <v>0.38</v>
      </c>
      <c r="I28" s="56">
        <v>6.01</v>
      </c>
      <c r="J28" s="56">
        <v>8.4</v>
      </c>
      <c r="K28" s="70"/>
      <c r="L28" s="57">
        <v>14</v>
      </c>
    </row>
    <row r="29" spans="1:12" ht="15" thickBot="1" x14ac:dyDescent="0.35">
      <c r="A29" s="14"/>
      <c r="B29" s="15"/>
      <c r="C29" s="11"/>
      <c r="D29" s="7" t="s">
        <v>24</v>
      </c>
      <c r="E29" s="53" t="s">
        <v>45</v>
      </c>
      <c r="F29" s="54">
        <v>90</v>
      </c>
      <c r="G29" s="54">
        <v>0.5</v>
      </c>
      <c r="H29" s="54">
        <v>0.5</v>
      </c>
      <c r="I29" s="54">
        <v>12.28</v>
      </c>
      <c r="J29" s="54">
        <v>36.83</v>
      </c>
      <c r="K29" s="70">
        <v>50</v>
      </c>
      <c r="L29" s="61">
        <v>8.1</v>
      </c>
    </row>
    <row r="30" spans="1:12" ht="14.4" x14ac:dyDescent="0.3">
      <c r="A30" s="14"/>
      <c r="B30" s="15"/>
      <c r="C30" s="11"/>
      <c r="D30" s="6"/>
      <c r="E30" s="75" t="s">
        <v>46</v>
      </c>
      <c r="F30" s="56">
        <v>40</v>
      </c>
      <c r="G30" s="56">
        <v>3.92</v>
      </c>
      <c r="H30" s="56">
        <v>0.48</v>
      </c>
      <c r="I30" s="56">
        <v>19.88</v>
      </c>
      <c r="J30" s="56">
        <v>152.32</v>
      </c>
      <c r="K30" s="70"/>
      <c r="L30" s="55">
        <v>2.3199999999999998</v>
      </c>
    </row>
    <row r="31" spans="1:12" ht="14.4" x14ac:dyDescent="0.3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57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495.33</v>
      </c>
      <c r="G32" s="19">
        <f t="shared" ref="G32" si="4">SUM(G25:G31)</f>
        <v>19.11</v>
      </c>
      <c r="H32" s="19">
        <f t="shared" ref="H32" si="5">SUM(H25:H31)</f>
        <v>16.91</v>
      </c>
      <c r="I32" s="19">
        <f t="shared" ref="I32" si="6">SUM(I25:I31)</f>
        <v>77.819999999999993</v>
      </c>
      <c r="J32" s="19">
        <f t="shared" ref="J32:L32" si="7">SUM(J25:J31)</f>
        <v>502.10999999999996</v>
      </c>
      <c r="K32" s="25"/>
      <c r="L32" s="19">
        <f t="shared" si="7"/>
        <v>71.72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75" t="s">
        <v>56</v>
      </c>
      <c r="F33" s="76">
        <v>200</v>
      </c>
      <c r="G33" s="78">
        <v>2.9</v>
      </c>
      <c r="H33" s="78">
        <v>2.95</v>
      </c>
      <c r="I33" s="78">
        <v>8.06</v>
      </c>
      <c r="J33" s="78">
        <v>109.66</v>
      </c>
      <c r="K33" s="70">
        <v>56</v>
      </c>
      <c r="L33" s="67">
        <v>3.99</v>
      </c>
    </row>
    <row r="34" spans="1:12" ht="14.4" x14ac:dyDescent="0.3">
      <c r="A34" s="14"/>
      <c r="B34" s="15"/>
      <c r="C34" s="11"/>
      <c r="D34" s="7" t="s">
        <v>27</v>
      </c>
      <c r="E34" s="75" t="s">
        <v>57</v>
      </c>
      <c r="F34" s="54">
        <v>140</v>
      </c>
      <c r="G34" s="65">
        <v>6.43</v>
      </c>
      <c r="H34" s="65">
        <v>11.85</v>
      </c>
      <c r="I34" s="65">
        <v>56.19</v>
      </c>
      <c r="J34" s="65">
        <v>233.35</v>
      </c>
      <c r="K34" s="70">
        <v>39</v>
      </c>
      <c r="L34" s="57">
        <v>7</v>
      </c>
    </row>
    <row r="35" spans="1:12" ht="14.4" x14ac:dyDescent="0.3">
      <c r="A35" s="14"/>
      <c r="B35" s="15"/>
      <c r="C35" s="11"/>
      <c r="D35" s="7" t="s">
        <v>28</v>
      </c>
      <c r="E35" s="75" t="s">
        <v>49</v>
      </c>
      <c r="F35" s="54">
        <v>45</v>
      </c>
      <c r="G35" s="54">
        <v>7</v>
      </c>
      <c r="H35" s="54">
        <v>6.55</v>
      </c>
      <c r="I35" s="54">
        <v>7.07</v>
      </c>
      <c r="J35" s="54">
        <v>102.94</v>
      </c>
      <c r="K35" s="70">
        <v>2</v>
      </c>
      <c r="L35" s="57">
        <v>33</v>
      </c>
    </row>
    <row r="36" spans="1:12" ht="14.4" x14ac:dyDescent="0.3">
      <c r="A36" s="14"/>
      <c r="B36" s="15"/>
      <c r="C36" s="11"/>
      <c r="D36" s="7" t="s">
        <v>29</v>
      </c>
      <c r="E36" s="75" t="s">
        <v>55</v>
      </c>
      <c r="F36" s="54">
        <v>33.33</v>
      </c>
      <c r="G36" s="54">
        <v>0.1</v>
      </c>
      <c r="H36" s="54">
        <v>0.38</v>
      </c>
      <c r="I36" s="54">
        <v>6.01</v>
      </c>
      <c r="J36" s="54">
        <v>8.4</v>
      </c>
      <c r="K36" s="70"/>
      <c r="L36" s="57">
        <v>14</v>
      </c>
    </row>
    <row r="37" spans="1:12" ht="14.4" x14ac:dyDescent="0.3">
      <c r="A37" s="14"/>
      <c r="B37" s="15"/>
      <c r="C37" s="11"/>
      <c r="D37" s="7" t="s">
        <v>30</v>
      </c>
      <c r="E37" s="75" t="s">
        <v>46</v>
      </c>
      <c r="F37" s="56">
        <v>40</v>
      </c>
      <c r="G37" s="56">
        <v>3.92</v>
      </c>
      <c r="H37" s="56">
        <v>0.48</v>
      </c>
      <c r="I37" s="56">
        <v>19.88</v>
      </c>
      <c r="J37" s="56">
        <v>152.32</v>
      </c>
      <c r="K37" s="70"/>
      <c r="L37" s="57">
        <v>2.3199999999999998</v>
      </c>
    </row>
    <row r="38" spans="1:12" ht="14.4" x14ac:dyDescent="0.3">
      <c r="A38" s="14"/>
      <c r="B38" s="15"/>
      <c r="C38" s="11"/>
      <c r="D38" s="7" t="s">
        <v>31</v>
      </c>
      <c r="E38" s="75" t="s">
        <v>42</v>
      </c>
      <c r="F38" s="77">
        <v>200</v>
      </c>
      <c r="G38" s="77">
        <v>0</v>
      </c>
      <c r="H38" s="77">
        <v>0</v>
      </c>
      <c r="I38" s="77">
        <v>13.45</v>
      </c>
      <c r="J38" s="77">
        <v>28</v>
      </c>
      <c r="K38" s="70"/>
      <c r="L38" s="57">
        <v>1.71</v>
      </c>
    </row>
    <row r="39" spans="1:12" ht="14.4" x14ac:dyDescent="0.3">
      <c r="A39" s="14"/>
      <c r="B39" s="15"/>
      <c r="C39" s="11"/>
      <c r="D39" s="7" t="s">
        <v>32</v>
      </c>
      <c r="E39" s="75" t="s">
        <v>45</v>
      </c>
      <c r="F39" s="54">
        <v>90</v>
      </c>
      <c r="G39" s="54">
        <v>0.5</v>
      </c>
      <c r="H39" s="54">
        <v>0.5</v>
      </c>
      <c r="I39" s="54">
        <v>12.28</v>
      </c>
      <c r="J39" s="54">
        <v>36.83</v>
      </c>
      <c r="K39" s="70">
        <v>50</v>
      </c>
      <c r="L39" s="57">
        <v>8.1</v>
      </c>
    </row>
    <row r="40" spans="1:12" ht="14.4" x14ac:dyDescent="0.3">
      <c r="A40" s="14"/>
      <c r="B40" s="15"/>
      <c r="C40" s="11"/>
      <c r="D40" s="6"/>
      <c r="E40" s="75" t="s">
        <v>41</v>
      </c>
      <c r="F40" s="54">
        <v>2</v>
      </c>
      <c r="G40" s="54">
        <v>0.03</v>
      </c>
      <c r="H40" s="54">
        <v>2.75</v>
      </c>
      <c r="I40" s="54">
        <v>0.39</v>
      </c>
      <c r="J40" s="54">
        <v>0</v>
      </c>
      <c r="K40" s="42"/>
      <c r="L40" s="69">
        <v>1.59</v>
      </c>
    </row>
    <row r="41" spans="1:12" ht="14.4" x14ac:dyDescent="0.3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750.32999999999993</v>
      </c>
      <c r="G42" s="19">
        <f t="shared" ref="G42" si="8">SUM(G33:G41)</f>
        <v>20.880000000000003</v>
      </c>
      <c r="H42" s="19">
        <f t="shared" ref="H42" si="9">SUM(H33:H41)</f>
        <v>25.46</v>
      </c>
      <c r="I42" s="19">
        <f t="shared" ref="I42" si="10">SUM(I33:I41)</f>
        <v>123.33</v>
      </c>
      <c r="J42" s="19">
        <f t="shared" ref="J42:L42" si="11">SUM(J33:J41)</f>
        <v>671.5</v>
      </c>
      <c r="K42" s="25"/>
      <c r="L42" s="19">
        <f t="shared" si="11"/>
        <v>71.710000000000008</v>
      </c>
    </row>
    <row r="43" spans="1:12" ht="15.75" customHeight="1" thickBot="1" x14ac:dyDescent="0.3">
      <c r="A43" s="32">
        <f>A25</f>
        <v>1</v>
      </c>
      <c r="B43" s="32">
        <f>B25</f>
        <v>2</v>
      </c>
      <c r="C43" s="90" t="s">
        <v>4</v>
      </c>
      <c r="D43" s="91"/>
      <c r="E43" s="30"/>
      <c r="F43" s="31">
        <f>F32+F42</f>
        <v>1245.6599999999999</v>
      </c>
      <c r="G43" s="31">
        <f t="shared" ref="G43" si="12">G32+G42</f>
        <v>39.99</v>
      </c>
      <c r="H43" s="31">
        <f t="shared" ref="H43" si="13">H32+H42</f>
        <v>42.370000000000005</v>
      </c>
      <c r="I43" s="31">
        <f t="shared" ref="I43" si="14">I32+I42</f>
        <v>201.14999999999998</v>
      </c>
      <c r="J43" s="31">
        <f t="shared" ref="J43:L43" si="15">J32+J42</f>
        <v>1173.6099999999999</v>
      </c>
      <c r="K43" s="31"/>
      <c r="L43" s="31">
        <f t="shared" si="15"/>
        <v>143.43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68" t="s">
        <v>58</v>
      </c>
      <c r="F44" s="54">
        <v>100</v>
      </c>
      <c r="G44" s="54">
        <v>9.15</v>
      </c>
      <c r="H44" s="54">
        <v>2.13</v>
      </c>
      <c r="I44" s="54">
        <v>7.18</v>
      </c>
      <c r="J44" s="54">
        <v>134.68</v>
      </c>
      <c r="K44" s="70">
        <v>9</v>
      </c>
      <c r="L44" s="55">
        <v>3.62</v>
      </c>
    </row>
    <row r="45" spans="1:12" ht="14.4" x14ac:dyDescent="0.3">
      <c r="A45" s="23"/>
      <c r="B45" s="15"/>
      <c r="C45" s="11"/>
      <c r="D45" s="6"/>
      <c r="E45" s="58" t="s">
        <v>59</v>
      </c>
      <c r="F45" s="56">
        <v>45</v>
      </c>
      <c r="G45" s="56">
        <v>7.78</v>
      </c>
      <c r="H45" s="56">
        <v>7.21</v>
      </c>
      <c r="I45" s="56">
        <v>7.85</v>
      </c>
      <c r="J45" s="56">
        <v>114.38</v>
      </c>
      <c r="K45" s="70">
        <v>7</v>
      </c>
      <c r="L45" s="57">
        <v>33</v>
      </c>
    </row>
    <row r="46" spans="1:12" ht="14.4" x14ac:dyDescent="0.3">
      <c r="A46" s="23"/>
      <c r="B46" s="15"/>
      <c r="C46" s="11"/>
      <c r="D46" s="7" t="s">
        <v>22</v>
      </c>
      <c r="E46" s="68" t="s">
        <v>60</v>
      </c>
      <c r="F46" s="56">
        <v>47</v>
      </c>
      <c r="G46" s="56">
        <v>1.0900000000000001</v>
      </c>
      <c r="H46" s="56">
        <v>2.13</v>
      </c>
      <c r="I46" s="56">
        <v>3.08</v>
      </c>
      <c r="J46" s="56">
        <v>36.1</v>
      </c>
      <c r="K46" s="70">
        <v>43</v>
      </c>
      <c r="L46" s="57">
        <v>4.75</v>
      </c>
    </row>
    <row r="47" spans="1:12" ht="14.4" x14ac:dyDescent="0.3">
      <c r="A47" s="23"/>
      <c r="B47" s="15"/>
      <c r="C47" s="11"/>
      <c r="D47" s="7" t="s">
        <v>23</v>
      </c>
      <c r="E47" s="58" t="s">
        <v>54</v>
      </c>
      <c r="F47" s="56">
        <v>190</v>
      </c>
      <c r="G47" s="56">
        <v>1</v>
      </c>
      <c r="H47" s="56">
        <v>0</v>
      </c>
      <c r="I47" s="56">
        <v>12.17</v>
      </c>
      <c r="J47" s="56">
        <v>80.86</v>
      </c>
      <c r="K47" s="70">
        <v>49</v>
      </c>
      <c r="L47" s="57">
        <v>16.149999999999999</v>
      </c>
    </row>
    <row r="48" spans="1:12" ht="15" thickBot="1" x14ac:dyDescent="0.35">
      <c r="A48" s="23"/>
      <c r="B48" s="15"/>
      <c r="C48" s="11"/>
      <c r="D48" s="7" t="s">
        <v>24</v>
      </c>
      <c r="E48" s="68" t="s">
        <v>44</v>
      </c>
      <c r="F48" s="77">
        <v>16</v>
      </c>
      <c r="G48" s="77">
        <v>1.1000000000000001</v>
      </c>
      <c r="H48" s="77">
        <v>0.75</v>
      </c>
      <c r="I48" s="77">
        <v>10</v>
      </c>
      <c r="J48" s="77">
        <v>20.65</v>
      </c>
      <c r="K48" s="71"/>
      <c r="L48" s="61">
        <v>3.68</v>
      </c>
    </row>
    <row r="49" spans="1:12" ht="14.4" x14ac:dyDescent="0.3">
      <c r="A49" s="23"/>
      <c r="B49" s="15"/>
      <c r="C49" s="11"/>
      <c r="D49" s="6"/>
      <c r="E49" s="58" t="s">
        <v>61</v>
      </c>
      <c r="F49" s="56">
        <v>91</v>
      </c>
      <c r="G49" s="56">
        <v>0.46</v>
      </c>
      <c r="H49" s="56">
        <v>0.46</v>
      </c>
      <c r="I49" s="56">
        <v>11.35</v>
      </c>
      <c r="J49" s="56">
        <v>36.32</v>
      </c>
      <c r="K49" s="70">
        <v>50</v>
      </c>
      <c r="L49" s="55">
        <v>8.19</v>
      </c>
    </row>
    <row r="50" spans="1:12" ht="14.4" x14ac:dyDescent="0.3">
      <c r="A50" s="23"/>
      <c r="B50" s="15"/>
      <c r="C50" s="11"/>
      <c r="D50" s="6"/>
      <c r="E50" s="62" t="s">
        <v>46</v>
      </c>
      <c r="F50" s="56">
        <v>40</v>
      </c>
      <c r="G50" s="56">
        <v>3.92</v>
      </c>
      <c r="H50" s="56">
        <v>0.48</v>
      </c>
      <c r="I50" s="56">
        <v>19.88</v>
      </c>
      <c r="J50" s="56">
        <v>152.32</v>
      </c>
      <c r="K50" s="42"/>
      <c r="L50" s="57">
        <v>2.3199999999999998</v>
      </c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529</v>
      </c>
      <c r="G51" s="19">
        <f t="shared" ref="G51" si="16">SUM(G44:G50)</f>
        <v>24.5</v>
      </c>
      <c r="H51" s="56"/>
      <c r="I51" s="19">
        <f t="shared" ref="I51" si="17">SUM(I44:I50)</f>
        <v>71.510000000000005</v>
      </c>
      <c r="J51" s="19">
        <f t="shared" ref="J51:L51" si="18">SUM(J44:J50)</f>
        <v>575.30999999999995</v>
      </c>
      <c r="K51" s="25"/>
      <c r="L51" s="19">
        <f t="shared" si="18"/>
        <v>71.709999999999994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6" t="s">
        <v>62</v>
      </c>
      <c r="F52" s="65">
        <v>250</v>
      </c>
      <c r="G52" s="65">
        <v>2</v>
      </c>
      <c r="H52" s="65">
        <v>5</v>
      </c>
      <c r="I52" s="65">
        <v>11</v>
      </c>
      <c r="J52" s="65">
        <v>100</v>
      </c>
      <c r="K52" s="74">
        <v>54</v>
      </c>
      <c r="L52" s="67">
        <v>16.5</v>
      </c>
    </row>
    <row r="53" spans="1:12" ht="14.4" x14ac:dyDescent="0.3">
      <c r="A53" s="23"/>
      <c r="B53" s="15"/>
      <c r="C53" s="11"/>
      <c r="D53" s="7" t="s">
        <v>27</v>
      </c>
      <c r="E53" s="68" t="s">
        <v>52</v>
      </c>
      <c r="F53" s="54">
        <v>125</v>
      </c>
      <c r="G53" s="54">
        <v>5.52</v>
      </c>
      <c r="H53" s="54">
        <v>4.5199999999999996</v>
      </c>
      <c r="I53" s="54">
        <v>26.45</v>
      </c>
      <c r="J53" s="54">
        <v>132.5</v>
      </c>
      <c r="K53" s="70">
        <v>10</v>
      </c>
      <c r="L53" s="57">
        <v>5.35</v>
      </c>
    </row>
    <row r="54" spans="1:12" ht="14.4" x14ac:dyDescent="0.3">
      <c r="A54" s="23"/>
      <c r="B54" s="15"/>
      <c r="C54" s="11"/>
      <c r="D54" s="7" t="s">
        <v>28</v>
      </c>
      <c r="E54" s="68" t="s">
        <v>59</v>
      </c>
      <c r="F54" s="54">
        <v>45</v>
      </c>
      <c r="G54" s="54">
        <v>7.78</v>
      </c>
      <c r="H54" s="54">
        <v>7.21</v>
      </c>
      <c r="I54" s="54">
        <v>7.85</v>
      </c>
      <c r="J54" s="54">
        <v>114.38</v>
      </c>
      <c r="K54" s="70">
        <v>7</v>
      </c>
      <c r="L54" s="57">
        <v>33</v>
      </c>
    </row>
    <row r="55" spans="1:12" ht="14.4" x14ac:dyDescent="0.3">
      <c r="A55" s="23"/>
      <c r="B55" s="15"/>
      <c r="C55" s="11"/>
      <c r="D55" s="7" t="s">
        <v>29</v>
      </c>
      <c r="E55" s="68" t="s">
        <v>46</v>
      </c>
      <c r="F55" s="56">
        <v>40</v>
      </c>
      <c r="G55" s="56">
        <v>3.92</v>
      </c>
      <c r="H55" s="56">
        <v>0.48</v>
      </c>
      <c r="I55" s="56">
        <v>19.88</v>
      </c>
      <c r="J55" s="56">
        <v>152.32</v>
      </c>
      <c r="K55" s="70"/>
      <c r="L55" s="57">
        <v>2.3199999999999998</v>
      </c>
    </row>
    <row r="56" spans="1:12" ht="14.4" x14ac:dyDescent="0.3">
      <c r="A56" s="23"/>
      <c r="B56" s="15"/>
      <c r="C56" s="11"/>
      <c r="D56" s="7" t="s">
        <v>30</v>
      </c>
      <c r="E56" s="68" t="s">
        <v>44</v>
      </c>
      <c r="F56" s="77">
        <v>16</v>
      </c>
      <c r="G56" s="77">
        <v>1.1000000000000001</v>
      </c>
      <c r="H56" s="77">
        <v>0.75</v>
      </c>
      <c r="I56" s="77">
        <v>10</v>
      </c>
      <c r="J56" s="77">
        <v>20.65</v>
      </c>
      <c r="K56" s="70"/>
      <c r="L56" s="57">
        <v>3.68</v>
      </c>
    </row>
    <row r="57" spans="1:12" ht="14.4" x14ac:dyDescent="0.3">
      <c r="A57" s="23"/>
      <c r="B57" s="15"/>
      <c r="C57" s="11"/>
      <c r="D57" s="7" t="s">
        <v>31</v>
      </c>
      <c r="E57" s="68" t="s">
        <v>42</v>
      </c>
      <c r="F57" s="54">
        <v>200</v>
      </c>
      <c r="G57" s="65">
        <v>0</v>
      </c>
      <c r="H57" s="65">
        <v>0</v>
      </c>
      <c r="I57" s="65">
        <v>13.45</v>
      </c>
      <c r="J57" s="65">
        <v>28</v>
      </c>
      <c r="K57" s="70">
        <v>20</v>
      </c>
      <c r="L57" s="57">
        <v>1.86</v>
      </c>
    </row>
    <row r="58" spans="1:12" ht="14.4" x14ac:dyDescent="0.3">
      <c r="A58" s="23"/>
      <c r="B58" s="15"/>
      <c r="C58" s="11"/>
      <c r="D58" s="7" t="s">
        <v>32</v>
      </c>
      <c r="E58" s="62" t="s">
        <v>45</v>
      </c>
      <c r="F58" s="62">
        <v>100</v>
      </c>
      <c r="G58" s="62">
        <v>0.55000000000000004</v>
      </c>
      <c r="H58" s="62">
        <v>0.55000000000000004</v>
      </c>
      <c r="I58" s="62">
        <v>13.64</v>
      </c>
      <c r="J58" s="62">
        <v>40.92</v>
      </c>
      <c r="K58" s="73">
        <v>50</v>
      </c>
      <c r="L58" s="57">
        <v>9</v>
      </c>
    </row>
    <row r="59" spans="1:12" ht="14.4" x14ac:dyDescent="0.3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4" x14ac:dyDescent="0.3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776</v>
      </c>
      <c r="G61" s="19">
        <f t="shared" ref="G61" si="19">SUM(G52:G60)</f>
        <v>20.87</v>
      </c>
      <c r="H61" s="19">
        <f t="shared" ref="H61" si="20">SUM(H52:H60)</f>
        <v>18.510000000000002</v>
      </c>
      <c r="I61" s="19">
        <f t="shared" ref="I61" si="21">SUM(I52:I60)</f>
        <v>102.27000000000001</v>
      </c>
      <c r="J61" s="19">
        <f t="shared" ref="J61:L61" si="22">SUM(J52:J60)</f>
        <v>588.77</v>
      </c>
      <c r="K61" s="25"/>
      <c r="L61" s="19">
        <f t="shared" si="22"/>
        <v>71.710000000000008</v>
      </c>
    </row>
    <row r="62" spans="1:12" ht="15.75" customHeight="1" thickBot="1" x14ac:dyDescent="0.3">
      <c r="A62" s="28">
        <f>A44</f>
        <v>1</v>
      </c>
      <c r="B62" s="29">
        <f>B44</f>
        <v>3</v>
      </c>
      <c r="C62" s="90" t="s">
        <v>4</v>
      </c>
      <c r="D62" s="91"/>
      <c r="E62" s="30"/>
      <c r="F62" s="31">
        <f>F51+F61</f>
        <v>1305</v>
      </c>
      <c r="G62" s="31">
        <f t="shared" ref="G62" si="23">G51+G61</f>
        <v>45.370000000000005</v>
      </c>
      <c r="H62" s="31">
        <f t="shared" ref="H62" si="24">H51+H61</f>
        <v>18.510000000000002</v>
      </c>
      <c r="I62" s="31">
        <f t="shared" ref="I62" si="25">I51+I61</f>
        <v>173.78000000000003</v>
      </c>
      <c r="J62" s="31">
        <f t="shared" ref="J62:L62" si="26">J51+J61</f>
        <v>1164.08</v>
      </c>
      <c r="K62" s="31"/>
      <c r="L62" s="31">
        <f t="shared" si="26"/>
        <v>143.42000000000002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53" t="s">
        <v>58</v>
      </c>
      <c r="F63" s="54">
        <v>150</v>
      </c>
      <c r="G63" s="54">
        <v>13.62</v>
      </c>
      <c r="H63" s="54">
        <v>3.17</v>
      </c>
      <c r="I63" s="54">
        <v>10.7</v>
      </c>
      <c r="J63" s="54">
        <v>200.42</v>
      </c>
      <c r="K63" s="70">
        <v>9</v>
      </c>
      <c r="L63" s="55">
        <v>6.27</v>
      </c>
    </row>
    <row r="64" spans="1:12" ht="14.4" x14ac:dyDescent="0.3">
      <c r="A64" s="23"/>
      <c r="B64" s="15"/>
      <c r="C64" s="11"/>
      <c r="D64" s="6"/>
      <c r="E64" s="58" t="s">
        <v>63</v>
      </c>
      <c r="F64" s="56">
        <v>45</v>
      </c>
      <c r="G64" s="56">
        <v>7</v>
      </c>
      <c r="H64" s="56">
        <v>5.2</v>
      </c>
      <c r="I64" s="56">
        <v>7.07</v>
      </c>
      <c r="J64" s="56">
        <v>102.94</v>
      </c>
      <c r="K64" s="70">
        <v>44</v>
      </c>
      <c r="L64" s="57">
        <v>26.4</v>
      </c>
    </row>
    <row r="65" spans="1:12" ht="14.4" x14ac:dyDescent="0.3">
      <c r="A65" s="23"/>
      <c r="B65" s="15"/>
      <c r="C65" s="11"/>
      <c r="D65" s="7" t="s">
        <v>22</v>
      </c>
      <c r="E65" s="53" t="s">
        <v>40</v>
      </c>
      <c r="F65" s="54">
        <v>40</v>
      </c>
      <c r="G65" s="54">
        <v>5.08</v>
      </c>
      <c r="H65" s="54">
        <v>4.5999999999999996</v>
      </c>
      <c r="I65" s="54">
        <v>0.28000000000000003</v>
      </c>
      <c r="J65" s="54">
        <v>63</v>
      </c>
      <c r="K65" s="70">
        <v>8</v>
      </c>
      <c r="L65" s="57">
        <v>8.01</v>
      </c>
    </row>
    <row r="66" spans="1:12" ht="14.4" x14ac:dyDescent="0.3">
      <c r="A66" s="23"/>
      <c r="B66" s="15"/>
      <c r="C66" s="11"/>
      <c r="D66" s="7" t="s">
        <v>23</v>
      </c>
      <c r="E66" s="53" t="s">
        <v>42</v>
      </c>
      <c r="F66" s="54">
        <v>200</v>
      </c>
      <c r="G66" s="54">
        <v>0</v>
      </c>
      <c r="H66" s="54">
        <v>0</v>
      </c>
      <c r="I66" s="54">
        <v>13.45</v>
      </c>
      <c r="J66" s="54">
        <v>28</v>
      </c>
      <c r="K66" s="70">
        <v>20</v>
      </c>
      <c r="L66" s="57">
        <v>1.86</v>
      </c>
    </row>
    <row r="67" spans="1:12" ht="15" thickBot="1" x14ac:dyDescent="0.35">
      <c r="A67" s="23"/>
      <c r="B67" s="15"/>
      <c r="C67" s="11"/>
      <c r="D67" s="7" t="s">
        <v>24</v>
      </c>
      <c r="E67" s="53" t="s">
        <v>64</v>
      </c>
      <c r="F67" s="56">
        <v>35</v>
      </c>
      <c r="G67" s="56">
        <v>1.4</v>
      </c>
      <c r="H67" s="56">
        <v>6.65</v>
      </c>
      <c r="I67" s="56">
        <v>19.95</v>
      </c>
      <c r="J67" s="56">
        <v>147</v>
      </c>
      <c r="K67" s="42"/>
      <c r="L67" s="61">
        <v>17.850000000000001</v>
      </c>
    </row>
    <row r="68" spans="1:12" ht="14.4" x14ac:dyDescent="0.3">
      <c r="A68" s="23"/>
      <c r="B68" s="15"/>
      <c r="C68" s="11"/>
      <c r="D68" s="6"/>
      <c r="E68" s="53" t="s">
        <v>46</v>
      </c>
      <c r="F68" s="56">
        <v>40</v>
      </c>
      <c r="G68" s="56">
        <v>3.92</v>
      </c>
      <c r="H68" s="56">
        <v>0.48</v>
      </c>
      <c r="I68" s="56">
        <v>19.88</v>
      </c>
      <c r="J68" s="56">
        <v>152.32</v>
      </c>
      <c r="K68" s="42"/>
      <c r="L68" s="55">
        <v>2.3199999999999998</v>
      </c>
    </row>
    <row r="69" spans="1:12" ht="14.4" x14ac:dyDescent="0.3">
      <c r="A69" s="23"/>
      <c r="B69" s="15"/>
      <c r="C69" s="11"/>
      <c r="D69" s="6"/>
      <c r="E69" s="53" t="s">
        <v>45</v>
      </c>
      <c r="F69" s="56">
        <v>100</v>
      </c>
      <c r="G69" s="56">
        <v>0.55000000000000004</v>
      </c>
      <c r="H69" s="56">
        <v>0.55000000000000004</v>
      </c>
      <c r="I69" s="56">
        <v>13.64</v>
      </c>
      <c r="J69" s="56">
        <v>40.92</v>
      </c>
      <c r="K69" s="42"/>
      <c r="L69" s="57">
        <v>9</v>
      </c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610</v>
      </c>
      <c r="G70" s="19">
        <f t="shared" ref="G70" si="27">SUM(G63:G69)</f>
        <v>31.569999999999997</v>
      </c>
      <c r="H70" s="19">
        <f t="shared" ref="H70" si="28">SUM(H63:H69)</f>
        <v>20.650000000000002</v>
      </c>
      <c r="I70" s="19">
        <f t="shared" ref="I70" si="29">SUM(I63:I69)</f>
        <v>84.97</v>
      </c>
      <c r="J70" s="19">
        <f t="shared" ref="J70:L70" si="30">SUM(J63:J69)</f>
        <v>734.6</v>
      </c>
      <c r="K70" s="25"/>
      <c r="L70" s="19">
        <f t="shared" si="30"/>
        <v>71.710000000000008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8" t="s">
        <v>43</v>
      </c>
      <c r="F71" s="54">
        <v>115</v>
      </c>
      <c r="G71" s="54">
        <v>4.33</v>
      </c>
      <c r="H71" s="54">
        <v>2.0099999999999998</v>
      </c>
      <c r="I71" s="54">
        <v>11.98</v>
      </c>
      <c r="J71" s="54">
        <v>60.5</v>
      </c>
      <c r="K71" s="70"/>
      <c r="L71" s="57">
        <v>32.200000000000003</v>
      </c>
    </row>
    <row r="72" spans="1:12" ht="14.4" x14ac:dyDescent="0.3">
      <c r="A72" s="23"/>
      <c r="B72" s="15"/>
      <c r="C72" s="11"/>
      <c r="D72" s="7" t="s">
        <v>27</v>
      </c>
      <c r="E72" s="68" t="s">
        <v>65</v>
      </c>
      <c r="F72" s="54">
        <v>100</v>
      </c>
      <c r="G72" s="54">
        <v>9.41</v>
      </c>
      <c r="H72" s="54">
        <v>8.93</v>
      </c>
      <c r="I72" s="54">
        <v>14.48</v>
      </c>
      <c r="J72" s="54">
        <v>237.25</v>
      </c>
      <c r="K72" s="70"/>
      <c r="L72" s="57">
        <v>20.21</v>
      </c>
    </row>
    <row r="73" spans="1:12" ht="14.4" x14ac:dyDescent="0.3">
      <c r="A73" s="23"/>
      <c r="B73" s="15"/>
      <c r="C73" s="11"/>
      <c r="D73" s="7" t="s">
        <v>28</v>
      </c>
      <c r="E73" s="79" t="s">
        <v>66</v>
      </c>
      <c r="F73" s="56">
        <v>5</v>
      </c>
      <c r="G73" s="56">
        <v>0.25</v>
      </c>
      <c r="H73" s="80">
        <v>1.88</v>
      </c>
      <c r="I73" s="56">
        <v>0.3</v>
      </c>
      <c r="J73" s="56">
        <v>19.36</v>
      </c>
      <c r="K73" s="70">
        <v>42</v>
      </c>
      <c r="L73" s="57">
        <v>1.45</v>
      </c>
    </row>
    <row r="74" spans="1:12" ht="14.4" x14ac:dyDescent="0.3">
      <c r="A74" s="23"/>
      <c r="B74" s="15"/>
      <c r="C74" s="11"/>
      <c r="D74" s="7" t="s">
        <v>29</v>
      </c>
      <c r="E74" s="68" t="s">
        <v>46</v>
      </c>
      <c r="F74" s="56">
        <v>40</v>
      </c>
      <c r="G74" s="56">
        <v>3.92</v>
      </c>
      <c r="H74" s="56">
        <v>0.48</v>
      </c>
      <c r="I74" s="56">
        <v>19.88</v>
      </c>
      <c r="J74" s="56">
        <v>152.32</v>
      </c>
      <c r="K74" s="70"/>
      <c r="L74" s="57">
        <v>2.3199999999999998</v>
      </c>
    </row>
    <row r="75" spans="1:12" ht="14.4" x14ac:dyDescent="0.3">
      <c r="A75" s="23"/>
      <c r="B75" s="15"/>
      <c r="C75" s="11"/>
      <c r="D75" s="7" t="s">
        <v>30</v>
      </c>
      <c r="E75" s="68" t="s">
        <v>42</v>
      </c>
      <c r="F75" s="54">
        <v>200</v>
      </c>
      <c r="G75" s="65">
        <v>0</v>
      </c>
      <c r="H75" s="65">
        <v>0</v>
      </c>
      <c r="I75" s="65">
        <v>13.45</v>
      </c>
      <c r="J75" s="65">
        <v>28</v>
      </c>
      <c r="K75" s="70"/>
      <c r="L75" s="57">
        <v>1.71</v>
      </c>
    </row>
    <row r="76" spans="1:12" ht="14.4" x14ac:dyDescent="0.3">
      <c r="A76" s="23"/>
      <c r="B76" s="15"/>
      <c r="C76" s="11"/>
      <c r="D76" s="7" t="s">
        <v>31</v>
      </c>
      <c r="E76" s="79" t="s">
        <v>45</v>
      </c>
      <c r="F76" s="56">
        <v>98</v>
      </c>
      <c r="G76" s="56">
        <v>0.54</v>
      </c>
      <c r="H76" s="56">
        <v>0.54</v>
      </c>
      <c r="I76" s="56">
        <v>13.37</v>
      </c>
      <c r="J76" s="56">
        <v>40.1</v>
      </c>
      <c r="K76" s="71">
        <v>20</v>
      </c>
      <c r="L76" s="57">
        <v>8.82</v>
      </c>
    </row>
    <row r="77" spans="1:12" ht="14.4" x14ac:dyDescent="0.3">
      <c r="A77" s="23"/>
      <c r="B77" s="15"/>
      <c r="C77" s="11"/>
      <c r="D77" s="7" t="s">
        <v>32</v>
      </c>
      <c r="E77" s="79" t="s">
        <v>67</v>
      </c>
      <c r="F77" s="56">
        <v>20</v>
      </c>
      <c r="G77" s="56">
        <v>0.82</v>
      </c>
      <c r="H77" s="80">
        <v>5.4</v>
      </c>
      <c r="I77" s="56">
        <v>12</v>
      </c>
      <c r="J77" s="56">
        <v>61.25</v>
      </c>
      <c r="K77" s="70">
        <v>50</v>
      </c>
      <c r="L77" s="69">
        <v>5</v>
      </c>
    </row>
    <row r="78" spans="1:12" ht="14.4" x14ac:dyDescent="0.3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4" x14ac:dyDescent="0.3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578</v>
      </c>
      <c r="G80" s="19">
        <f t="shared" ref="G80" si="31">SUM(G71:G79)</f>
        <v>19.27</v>
      </c>
      <c r="H80" s="19">
        <f t="shared" ref="H80" si="32">SUM(H71:H79)</f>
        <v>19.240000000000002</v>
      </c>
      <c r="I80" s="19">
        <f t="shared" ref="I80" si="33">SUM(I71:I79)</f>
        <v>85.460000000000008</v>
      </c>
      <c r="J80" s="19">
        <f t="shared" ref="J80:L80" si="34">SUM(J71:J79)</f>
        <v>598.78</v>
      </c>
      <c r="K80" s="25"/>
      <c r="L80" s="19">
        <f t="shared" si="34"/>
        <v>71.710000000000008</v>
      </c>
    </row>
    <row r="81" spans="1:12" ht="15.75" customHeight="1" thickBot="1" x14ac:dyDescent="0.3">
      <c r="A81" s="28">
        <f>A63</f>
        <v>1</v>
      </c>
      <c r="B81" s="29">
        <f>B63</f>
        <v>4</v>
      </c>
      <c r="C81" s="90" t="s">
        <v>4</v>
      </c>
      <c r="D81" s="91"/>
      <c r="E81" s="30"/>
      <c r="F81" s="31">
        <f>F70+F80</f>
        <v>1188</v>
      </c>
      <c r="G81" s="31">
        <f t="shared" ref="G81" si="35">G70+G80</f>
        <v>50.839999999999996</v>
      </c>
      <c r="H81" s="31">
        <f t="shared" ref="H81" si="36">H70+H80</f>
        <v>39.89</v>
      </c>
      <c r="I81" s="31">
        <f t="shared" ref="I81" si="37">I70+I80</f>
        <v>170.43</v>
      </c>
      <c r="J81" s="31">
        <f t="shared" ref="J81:L81" si="38">J70+J80</f>
        <v>1333.38</v>
      </c>
      <c r="K81" s="31"/>
      <c r="L81" s="31">
        <f t="shared" si="38"/>
        <v>143.42000000000002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68" t="s">
        <v>68</v>
      </c>
      <c r="F82" s="54">
        <v>100</v>
      </c>
      <c r="G82" s="54">
        <v>2</v>
      </c>
      <c r="H82" s="54">
        <v>1.6</v>
      </c>
      <c r="I82" s="54">
        <v>12.52</v>
      </c>
      <c r="J82" s="54">
        <v>78.400000000000006</v>
      </c>
      <c r="K82" s="70">
        <v>55</v>
      </c>
      <c r="L82" s="55">
        <v>2.4900000000000002</v>
      </c>
    </row>
    <row r="83" spans="1:12" ht="14.4" x14ac:dyDescent="0.3">
      <c r="A83" s="23"/>
      <c r="B83" s="15"/>
      <c r="C83" s="11"/>
      <c r="D83" s="6"/>
      <c r="E83" s="68" t="s">
        <v>69</v>
      </c>
      <c r="F83" s="54">
        <v>45</v>
      </c>
      <c r="G83" s="54">
        <v>7</v>
      </c>
      <c r="H83" s="54">
        <v>6.55</v>
      </c>
      <c r="I83" s="54">
        <v>7.07</v>
      </c>
      <c r="J83" s="54">
        <v>102.94</v>
      </c>
      <c r="K83" s="70">
        <v>2</v>
      </c>
      <c r="L83" s="57">
        <v>33</v>
      </c>
    </row>
    <row r="84" spans="1:12" ht="14.4" x14ac:dyDescent="0.3">
      <c r="A84" s="23"/>
      <c r="B84" s="15"/>
      <c r="C84" s="11"/>
      <c r="D84" s="7" t="s">
        <v>22</v>
      </c>
      <c r="E84" s="68" t="s">
        <v>41</v>
      </c>
      <c r="F84" s="54">
        <v>3</v>
      </c>
      <c r="G84" s="54">
        <v>0.05</v>
      </c>
      <c r="H84" s="54">
        <v>4.1100000000000003</v>
      </c>
      <c r="I84" s="54">
        <v>0.57999999999999996</v>
      </c>
      <c r="J84" s="54">
        <v>0</v>
      </c>
      <c r="K84" s="70"/>
      <c r="L84" s="57">
        <v>2.39</v>
      </c>
    </row>
    <row r="85" spans="1:12" ht="14.4" x14ac:dyDescent="0.3">
      <c r="A85" s="23"/>
      <c r="B85" s="15"/>
      <c r="C85" s="11"/>
      <c r="D85" s="7" t="s">
        <v>23</v>
      </c>
      <c r="E85" s="68" t="s">
        <v>57</v>
      </c>
      <c r="F85" s="54">
        <v>153.30000000000001</v>
      </c>
      <c r="G85" s="54">
        <v>7</v>
      </c>
      <c r="H85" s="54">
        <v>12.91</v>
      </c>
      <c r="I85" s="54">
        <v>61.22</v>
      </c>
      <c r="J85" s="54">
        <v>254.25</v>
      </c>
      <c r="K85" s="71">
        <v>39</v>
      </c>
      <c r="L85" s="57">
        <v>7.62</v>
      </c>
    </row>
    <row r="86" spans="1:12" ht="15" thickBot="1" x14ac:dyDescent="0.35">
      <c r="A86" s="23"/>
      <c r="B86" s="15"/>
      <c r="C86" s="11"/>
      <c r="D86" s="7" t="s">
        <v>24</v>
      </c>
      <c r="E86" s="68" t="s">
        <v>42</v>
      </c>
      <c r="F86" s="54">
        <v>200</v>
      </c>
      <c r="G86" s="54">
        <v>0</v>
      </c>
      <c r="H86" s="54">
        <v>0</v>
      </c>
      <c r="I86" s="54">
        <v>13.45</v>
      </c>
      <c r="J86" s="54">
        <v>28</v>
      </c>
      <c r="K86" s="71">
        <v>20</v>
      </c>
      <c r="L86" s="61">
        <v>1.71</v>
      </c>
    </row>
    <row r="87" spans="1:12" ht="14.4" x14ac:dyDescent="0.3">
      <c r="A87" s="23"/>
      <c r="B87" s="15"/>
      <c r="C87" s="11"/>
      <c r="D87" s="6"/>
      <c r="E87" s="68" t="s">
        <v>55</v>
      </c>
      <c r="F87" s="54">
        <v>33.33</v>
      </c>
      <c r="G87" s="54">
        <v>0.1</v>
      </c>
      <c r="H87" s="54">
        <v>0.38</v>
      </c>
      <c r="I87" s="54">
        <v>6.01</v>
      </c>
      <c r="J87" s="54">
        <v>8.4</v>
      </c>
      <c r="K87" s="71"/>
      <c r="L87" s="55">
        <v>14</v>
      </c>
    </row>
    <row r="88" spans="1:12" ht="14.4" x14ac:dyDescent="0.3">
      <c r="A88" s="23"/>
      <c r="B88" s="15"/>
      <c r="C88" s="11"/>
      <c r="D88" s="6"/>
      <c r="E88" s="81" t="s">
        <v>61</v>
      </c>
      <c r="F88" s="82">
        <v>91</v>
      </c>
      <c r="G88" s="83">
        <v>0.48</v>
      </c>
      <c r="H88" s="83">
        <v>0.48</v>
      </c>
      <c r="I88" s="83">
        <v>11.34</v>
      </c>
      <c r="J88" s="83">
        <v>34.03</v>
      </c>
      <c r="K88" s="70">
        <v>50</v>
      </c>
      <c r="L88" s="57">
        <v>8.19</v>
      </c>
    </row>
    <row r="89" spans="1:12" ht="15" thickBot="1" x14ac:dyDescent="0.35">
      <c r="A89" s="24"/>
      <c r="B89" s="17"/>
      <c r="C89" s="8"/>
      <c r="D89" s="18" t="s">
        <v>33</v>
      </c>
      <c r="E89" s="68" t="s">
        <v>46</v>
      </c>
      <c r="F89" s="56">
        <v>40</v>
      </c>
      <c r="G89" s="56">
        <v>3.92</v>
      </c>
      <c r="H89" s="56">
        <v>0.48</v>
      </c>
      <c r="I89" s="56">
        <v>19.88</v>
      </c>
      <c r="J89" s="56">
        <v>152.32</v>
      </c>
      <c r="K89" s="25"/>
      <c r="L89" s="61">
        <v>2.3199999999999998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75" t="s">
        <v>70</v>
      </c>
      <c r="F90" s="76">
        <v>200</v>
      </c>
      <c r="G90" s="78">
        <v>6.89</v>
      </c>
      <c r="H90" s="78">
        <v>1.9</v>
      </c>
      <c r="I90" s="78">
        <v>6.58</v>
      </c>
      <c r="J90" s="78">
        <v>85.79</v>
      </c>
      <c r="K90" s="70"/>
      <c r="L90" s="57">
        <v>13.48</v>
      </c>
    </row>
    <row r="91" spans="1:12" ht="14.4" x14ac:dyDescent="0.3">
      <c r="A91" s="23"/>
      <c r="B91" s="15"/>
      <c r="C91" s="11"/>
      <c r="D91" s="7" t="s">
        <v>27</v>
      </c>
      <c r="E91" s="75" t="s">
        <v>52</v>
      </c>
      <c r="F91" s="54">
        <v>125</v>
      </c>
      <c r="G91" s="54">
        <v>5.52</v>
      </c>
      <c r="H91" s="54">
        <v>4.5199999999999996</v>
      </c>
      <c r="I91" s="54">
        <v>26.45</v>
      </c>
      <c r="J91" s="54">
        <v>132.5</v>
      </c>
      <c r="K91" s="70">
        <v>36</v>
      </c>
      <c r="L91" s="57">
        <v>4.8</v>
      </c>
    </row>
    <row r="92" spans="1:12" ht="14.4" x14ac:dyDescent="0.3">
      <c r="A92" s="23"/>
      <c r="B92" s="15"/>
      <c r="C92" s="11"/>
      <c r="D92" s="7" t="s">
        <v>28</v>
      </c>
      <c r="E92" s="75" t="s">
        <v>63</v>
      </c>
      <c r="F92" s="54">
        <v>45</v>
      </c>
      <c r="G92" s="54">
        <v>12.15</v>
      </c>
      <c r="H92" s="54">
        <v>10.15</v>
      </c>
      <c r="I92" s="54">
        <v>10.44</v>
      </c>
      <c r="J92" s="54">
        <v>108</v>
      </c>
      <c r="K92" s="70">
        <v>10</v>
      </c>
      <c r="L92" s="57">
        <v>26.4</v>
      </c>
    </row>
    <row r="93" spans="1:12" ht="14.4" x14ac:dyDescent="0.3">
      <c r="A93" s="23"/>
      <c r="B93" s="15"/>
      <c r="C93" s="11"/>
      <c r="D93" s="7" t="s">
        <v>29</v>
      </c>
      <c r="E93" s="75" t="s">
        <v>42</v>
      </c>
      <c r="F93" s="77">
        <v>200</v>
      </c>
      <c r="G93" s="77">
        <v>0</v>
      </c>
      <c r="H93" s="77">
        <v>0</v>
      </c>
      <c r="I93" s="77">
        <v>13.45</v>
      </c>
      <c r="J93" s="77">
        <v>28</v>
      </c>
      <c r="K93" s="70">
        <v>44</v>
      </c>
      <c r="L93" s="57">
        <v>1.71</v>
      </c>
    </row>
    <row r="94" spans="1:12" ht="14.4" x14ac:dyDescent="0.3">
      <c r="A94" s="23"/>
      <c r="B94" s="15"/>
      <c r="C94" s="11"/>
      <c r="D94" s="7" t="s">
        <v>30</v>
      </c>
      <c r="E94" s="75" t="s">
        <v>71</v>
      </c>
      <c r="F94" s="56">
        <v>40</v>
      </c>
      <c r="G94" s="56">
        <v>3.92</v>
      </c>
      <c r="H94" s="56">
        <v>0.48</v>
      </c>
      <c r="I94" s="56">
        <v>19.88</v>
      </c>
      <c r="J94" s="56">
        <v>152.32</v>
      </c>
      <c r="K94" s="70">
        <v>20</v>
      </c>
      <c r="L94" s="57">
        <v>2.3199999999999998</v>
      </c>
    </row>
    <row r="95" spans="1:12" ht="14.4" x14ac:dyDescent="0.3">
      <c r="A95" s="23"/>
      <c r="B95" s="15"/>
      <c r="C95" s="11"/>
      <c r="D95" s="7" t="s">
        <v>31</v>
      </c>
      <c r="E95" s="62" t="s">
        <v>45</v>
      </c>
      <c r="F95" s="62">
        <v>100</v>
      </c>
      <c r="G95" s="62">
        <v>0.55000000000000004</v>
      </c>
      <c r="H95" s="62">
        <v>0.55000000000000004</v>
      </c>
      <c r="I95" s="62">
        <v>13.64</v>
      </c>
      <c r="J95" s="62">
        <v>40.92</v>
      </c>
      <c r="K95" s="70"/>
      <c r="L95" s="57">
        <v>9</v>
      </c>
    </row>
    <row r="96" spans="1:12" ht="14.4" x14ac:dyDescent="0.3">
      <c r="A96" s="23"/>
      <c r="B96" s="15"/>
      <c r="C96" s="11"/>
      <c r="D96" s="7" t="s">
        <v>32</v>
      </c>
      <c r="E96" s="62" t="s">
        <v>55</v>
      </c>
      <c r="F96" s="62">
        <v>33.33</v>
      </c>
      <c r="G96" s="62">
        <v>0.1</v>
      </c>
      <c r="H96" s="62">
        <v>0.38</v>
      </c>
      <c r="I96" s="62">
        <v>6.01</v>
      </c>
      <c r="J96" s="62">
        <v>8.4</v>
      </c>
      <c r="K96" s="70">
        <v>50</v>
      </c>
      <c r="L96" s="69">
        <v>14</v>
      </c>
    </row>
    <row r="97" spans="1:12" ht="14.4" x14ac:dyDescent="0.3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.4" x14ac:dyDescent="0.3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743.33</v>
      </c>
      <c r="G99" s="19">
        <f t="shared" ref="G99" si="39">SUM(G90:G98)</f>
        <v>29.130000000000006</v>
      </c>
      <c r="H99" s="19">
        <f t="shared" ref="H99" si="40">SUM(H90:H98)</f>
        <v>17.98</v>
      </c>
      <c r="I99" s="19">
        <f t="shared" ref="I99" si="41">SUM(I90:I98)</f>
        <v>96.45</v>
      </c>
      <c r="J99" s="19">
        <f t="shared" ref="J99:L99" si="42">SUM(J90:J98)</f>
        <v>555.92999999999995</v>
      </c>
      <c r="K99" s="25"/>
      <c r="L99" s="19">
        <f t="shared" si="42"/>
        <v>71.710000000000008</v>
      </c>
    </row>
    <row r="100" spans="1:12" ht="15.75" customHeight="1" thickBot="1" x14ac:dyDescent="0.3">
      <c r="A100" s="28">
        <f>A63</f>
        <v>1</v>
      </c>
      <c r="B100" s="29">
        <v>5</v>
      </c>
      <c r="C100" s="90" t="s">
        <v>4</v>
      </c>
      <c r="D100" s="91"/>
      <c r="E100" s="30"/>
      <c r="F100" s="31">
        <f>F70+F80</f>
        <v>1188</v>
      </c>
      <c r="G100" s="31">
        <f>G70+G80</f>
        <v>50.839999999999996</v>
      </c>
      <c r="H100" s="31">
        <f>H70+H80</f>
        <v>39.89</v>
      </c>
      <c r="I100" s="31">
        <f>I70+I80</f>
        <v>170.43</v>
      </c>
      <c r="J100" s="31">
        <f>J70+J80</f>
        <v>1333.38</v>
      </c>
      <c r="K100" s="31"/>
      <c r="L100" s="31">
        <f>L70+L80</f>
        <v>143.42000000000002</v>
      </c>
    </row>
    <row r="101" spans="1:12" ht="14.4" x14ac:dyDescent="0.3">
      <c r="A101" s="20">
        <v>1</v>
      </c>
      <c r="B101" s="21">
        <v>6</v>
      </c>
      <c r="C101" s="22" t="s">
        <v>20</v>
      </c>
      <c r="D101" s="5" t="s">
        <v>21</v>
      </c>
      <c r="E101" s="68" t="s">
        <v>39</v>
      </c>
      <c r="F101" s="54">
        <v>200</v>
      </c>
      <c r="G101" s="54">
        <v>4.82</v>
      </c>
      <c r="H101" s="54">
        <v>3.21</v>
      </c>
      <c r="I101" s="54">
        <v>30.11</v>
      </c>
      <c r="J101" s="54">
        <v>132.4</v>
      </c>
      <c r="K101" s="70">
        <v>35</v>
      </c>
      <c r="L101" s="67">
        <v>11.79</v>
      </c>
    </row>
    <row r="102" spans="1:12" ht="14.4" x14ac:dyDescent="0.3">
      <c r="A102" s="23"/>
      <c r="B102" s="15"/>
      <c r="C102" s="11"/>
      <c r="D102" s="6"/>
      <c r="E102" s="75" t="s">
        <v>72</v>
      </c>
      <c r="F102" s="54">
        <v>120</v>
      </c>
      <c r="G102" s="54">
        <v>5.38</v>
      </c>
      <c r="H102" s="54">
        <v>4.67</v>
      </c>
      <c r="I102" s="54">
        <v>8.0500000000000007</v>
      </c>
      <c r="J102" s="54">
        <v>174.3</v>
      </c>
      <c r="K102" s="70">
        <v>9</v>
      </c>
      <c r="L102" s="57">
        <v>4.0999999999999996</v>
      </c>
    </row>
    <row r="103" spans="1:12" ht="14.4" x14ac:dyDescent="0.3">
      <c r="A103" s="23"/>
      <c r="B103" s="15"/>
      <c r="C103" s="11"/>
      <c r="D103" s="7" t="s">
        <v>22</v>
      </c>
      <c r="E103" s="75" t="s">
        <v>63</v>
      </c>
      <c r="F103" s="54">
        <v>45</v>
      </c>
      <c r="G103" s="54">
        <v>7</v>
      </c>
      <c r="H103" s="54">
        <v>5.2</v>
      </c>
      <c r="I103" s="54">
        <v>7.07</v>
      </c>
      <c r="J103" s="54">
        <v>102.94</v>
      </c>
      <c r="K103" s="70">
        <v>2</v>
      </c>
      <c r="L103" s="57">
        <v>26.4</v>
      </c>
    </row>
    <row r="104" spans="1:12" ht="14.4" x14ac:dyDescent="0.3">
      <c r="A104" s="23"/>
      <c r="B104" s="15"/>
      <c r="C104" s="11"/>
      <c r="D104" s="7" t="s">
        <v>23</v>
      </c>
      <c r="E104" s="68" t="s">
        <v>73</v>
      </c>
      <c r="F104" s="56">
        <v>40</v>
      </c>
      <c r="G104" s="56">
        <v>3.92</v>
      </c>
      <c r="H104" s="56">
        <v>0.48</v>
      </c>
      <c r="I104" s="56">
        <v>19.88</v>
      </c>
      <c r="J104" s="56">
        <v>152.32</v>
      </c>
      <c r="K104" s="70"/>
      <c r="L104" s="57">
        <v>2.3199999999999998</v>
      </c>
    </row>
    <row r="105" spans="1:12" ht="14.4" x14ac:dyDescent="0.3">
      <c r="A105" s="23"/>
      <c r="B105" s="15"/>
      <c r="C105" s="11"/>
      <c r="D105" s="7" t="s">
        <v>24</v>
      </c>
      <c r="E105" s="68" t="s">
        <v>41</v>
      </c>
      <c r="F105" s="56">
        <v>3</v>
      </c>
      <c r="G105" s="56">
        <v>0.05</v>
      </c>
      <c r="H105" s="56">
        <v>3.69</v>
      </c>
      <c r="I105" s="56">
        <v>0.53</v>
      </c>
      <c r="J105" s="56">
        <v>0</v>
      </c>
      <c r="K105" s="70"/>
      <c r="L105" s="57">
        <v>2.39</v>
      </c>
    </row>
    <row r="106" spans="1:12" ht="14.4" x14ac:dyDescent="0.3">
      <c r="A106" s="23"/>
      <c r="B106" s="15"/>
      <c r="C106" s="11"/>
      <c r="D106" s="6"/>
      <c r="E106" s="68" t="s">
        <v>42</v>
      </c>
      <c r="F106" s="56">
        <v>200</v>
      </c>
      <c r="G106" s="56">
        <v>0</v>
      </c>
      <c r="H106" s="56">
        <v>0</v>
      </c>
      <c r="I106" s="56">
        <v>13.45</v>
      </c>
      <c r="J106" s="56">
        <v>28</v>
      </c>
      <c r="K106" s="70">
        <v>20</v>
      </c>
      <c r="L106" s="57">
        <v>1.71</v>
      </c>
    </row>
    <row r="107" spans="1:12" ht="14.4" x14ac:dyDescent="0.3">
      <c r="A107" s="23"/>
      <c r="B107" s="15"/>
      <c r="C107" s="11"/>
      <c r="D107" s="6"/>
      <c r="E107" s="58" t="s">
        <v>55</v>
      </c>
      <c r="F107" s="56">
        <v>33.33</v>
      </c>
      <c r="G107" s="56">
        <v>0.1</v>
      </c>
      <c r="H107" s="56">
        <v>0.38</v>
      </c>
      <c r="I107" s="56">
        <v>6.01</v>
      </c>
      <c r="J107" s="56">
        <v>8.4</v>
      </c>
      <c r="K107" s="70"/>
      <c r="L107" s="57">
        <v>14</v>
      </c>
    </row>
    <row r="108" spans="1:12" ht="14.4" x14ac:dyDescent="0.3">
      <c r="A108" s="24"/>
      <c r="B108" s="17"/>
      <c r="C108" s="8"/>
      <c r="D108" s="18" t="s">
        <v>33</v>
      </c>
      <c r="E108" s="58" t="s">
        <v>45</v>
      </c>
      <c r="F108" s="56">
        <v>100</v>
      </c>
      <c r="G108" s="56">
        <v>0.55000000000000004</v>
      </c>
      <c r="H108" s="56">
        <v>0.55000000000000004</v>
      </c>
      <c r="I108" s="56">
        <v>13.64</v>
      </c>
      <c r="J108" s="56">
        <v>40.92</v>
      </c>
      <c r="K108" s="70">
        <v>50</v>
      </c>
      <c r="L108" s="69">
        <v>9</v>
      </c>
    </row>
    <row r="109" spans="1:12" ht="14.4" x14ac:dyDescent="0.3">
      <c r="A109" s="26">
        <v>1</v>
      </c>
      <c r="B109" s="13">
        <f>B101</f>
        <v>6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4.4" x14ac:dyDescent="0.3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4.4" x14ac:dyDescent="0.3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4.4" x14ac:dyDescent="0.3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4.4" x14ac:dyDescent="0.3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4.4" x14ac:dyDescent="0.3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4.4" x14ac:dyDescent="0.3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4.4" x14ac:dyDescent="0.3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4" x14ac:dyDescent="0.3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43">SUM(G109:G117)</f>
        <v>0</v>
      </c>
      <c r="H118" s="19">
        <f t="shared" si="43"/>
        <v>0</v>
      </c>
      <c r="I118" s="19">
        <f t="shared" si="43"/>
        <v>0</v>
      </c>
      <c r="J118" s="19">
        <f t="shared" si="43"/>
        <v>0</v>
      </c>
      <c r="K118" s="25"/>
      <c r="L118" s="19">
        <f t="shared" ref="L118" si="44">SUM(L109:L117)</f>
        <v>0</v>
      </c>
    </row>
    <row r="119" spans="1:12" ht="15.75" customHeight="1" thickBot="1" x14ac:dyDescent="0.3">
      <c r="A119" s="28">
        <f>A82</f>
        <v>1</v>
      </c>
      <c r="B119" s="29">
        <v>6</v>
      </c>
      <c r="C119" s="90" t="s">
        <v>4</v>
      </c>
      <c r="D119" s="91"/>
      <c r="E119" s="30"/>
      <c r="F119" s="31">
        <f>F89+F99</f>
        <v>783.33</v>
      </c>
      <c r="G119" s="31">
        <f>G89+G99</f>
        <v>33.050000000000004</v>
      </c>
      <c r="H119" s="31">
        <f>H89+H99</f>
        <v>18.46</v>
      </c>
      <c r="I119" s="31">
        <f>I89+I99</f>
        <v>116.33</v>
      </c>
      <c r="J119" s="31">
        <f>J89+J99</f>
        <v>708.25</v>
      </c>
      <c r="K119" s="31"/>
      <c r="L119" s="31">
        <f>L89+L99</f>
        <v>74.03</v>
      </c>
    </row>
    <row r="120" spans="1:12" ht="14.4" x14ac:dyDescent="0.3">
      <c r="A120" s="20">
        <v>2</v>
      </c>
      <c r="B120" s="21">
        <v>1</v>
      </c>
      <c r="C120" s="22" t="s">
        <v>20</v>
      </c>
      <c r="D120" s="5" t="s">
        <v>21</v>
      </c>
      <c r="E120" s="68" t="s">
        <v>74</v>
      </c>
      <c r="F120" s="56">
        <v>225</v>
      </c>
      <c r="G120" s="54">
        <v>25.95</v>
      </c>
      <c r="H120" s="54">
        <v>23.76</v>
      </c>
      <c r="I120" s="54">
        <v>26.55</v>
      </c>
      <c r="J120" s="54">
        <v>425.18</v>
      </c>
      <c r="K120" s="70">
        <v>4</v>
      </c>
      <c r="L120" s="55">
        <v>26.3</v>
      </c>
    </row>
    <row r="121" spans="1:12" ht="14.4" x14ac:dyDescent="0.3">
      <c r="A121" s="23"/>
      <c r="B121" s="15"/>
      <c r="C121" s="11"/>
      <c r="D121" s="6"/>
      <c r="E121" s="58" t="s">
        <v>75</v>
      </c>
      <c r="F121" s="77">
        <v>40</v>
      </c>
      <c r="G121" s="77">
        <v>3.92</v>
      </c>
      <c r="H121" s="77">
        <v>0.48</v>
      </c>
      <c r="I121" s="77">
        <v>19.88</v>
      </c>
      <c r="J121" s="77">
        <v>152.32</v>
      </c>
      <c r="K121" s="70"/>
      <c r="L121" s="57">
        <v>2.3199999999999998</v>
      </c>
    </row>
    <row r="122" spans="1:12" ht="14.4" x14ac:dyDescent="0.3">
      <c r="A122" s="23"/>
      <c r="B122" s="15"/>
      <c r="C122" s="11"/>
      <c r="D122" s="7" t="s">
        <v>22</v>
      </c>
      <c r="E122" s="68" t="s">
        <v>40</v>
      </c>
      <c r="F122" s="54">
        <v>40</v>
      </c>
      <c r="G122" s="54">
        <v>5.08</v>
      </c>
      <c r="H122" s="54">
        <v>4.5999999999999996</v>
      </c>
      <c r="I122" s="54">
        <v>0.28000000000000003</v>
      </c>
      <c r="J122" s="54">
        <v>63</v>
      </c>
      <c r="K122" s="70">
        <v>8</v>
      </c>
      <c r="L122" s="57">
        <v>7.41</v>
      </c>
    </row>
    <row r="123" spans="1:12" ht="14.4" x14ac:dyDescent="0.3">
      <c r="A123" s="23"/>
      <c r="B123" s="15"/>
      <c r="C123" s="11"/>
      <c r="D123" s="7" t="s">
        <v>23</v>
      </c>
      <c r="E123" s="68" t="s">
        <v>45</v>
      </c>
      <c r="F123" s="56">
        <v>100</v>
      </c>
      <c r="G123" s="56">
        <v>0.55000000000000004</v>
      </c>
      <c r="H123" s="56">
        <v>0.55000000000000004</v>
      </c>
      <c r="I123" s="56">
        <v>13.64</v>
      </c>
      <c r="J123" s="56">
        <v>40.92</v>
      </c>
      <c r="K123" s="70">
        <v>50</v>
      </c>
      <c r="L123" s="57">
        <v>9</v>
      </c>
    </row>
    <row r="124" spans="1:12" ht="15" thickBot="1" x14ac:dyDescent="0.35">
      <c r="A124" s="23"/>
      <c r="B124" s="15"/>
      <c r="C124" s="11"/>
      <c r="D124" s="7" t="s">
        <v>24</v>
      </c>
      <c r="E124" s="84" t="s">
        <v>64</v>
      </c>
      <c r="F124" s="54">
        <v>35</v>
      </c>
      <c r="G124" s="54">
        <v>1.4</v>
      </c>
      <c r="H124" s="54">
        <v>6.65</v>
      </c>
      <c r="I124" s="54">
        <v>19.95</v>
      </c>
      <c r="J124" s="54">
        <v>147</v>
      </c>
      <c r="K124" s="70"/>
      <c r="L124" s="61">
        <v>17.850000000000001</v>
      </c>
    </row>
    <row r="125" spans="1:12" ht="14.4" x14ac:dyDescent="0.3">
      <c r="A125" s="23"/>
      <c r="B125" s="15"/>
      <c r="C125" s="11"/>
      <c r="D125" s="6"/>
      <c r="E125" s="58" t="s">
        <v>54</v>
      </c>
      <c r="F125" s="56">
        <v>200</v>
      </c>
      <c r="G125" s="56">
        <v>1.06</v>
      </c>
      <c r="H125" s="56">
        <v>0</v>
      </c>
      <c r="I125" s="56">
        <v>12.83</v>
      </c>
      <c r="J125" s="56">
        <v>85.11</v>
      </c>
      <c r="K125" s="70">
        <v>49</v>
      </c>
      <c r="L125" s="55">
        <v>17</v>
      </c>
    </row>
    <row r="126" spans="1:12" ht="14.4" x14ac:dyDescent="0.3">
      <c r="A126" s="23"/>
      <c r="B126" s="15"/>
      <c r="C126" s="11"/>
      <c r="D126" s="6"/>
      <c r="E126" s="58" t="s">
        <v>41</v>
      </c>
      <c r="F126" s="77">
        <v>5</v>
      </c>
      <c r="G126" s="77">
        <v>0.09</v>
      </c>
      <c r="H126" s="77">
        <v>6.99</v>
      </c>
      <c r="I126" s="77">
        <v>0.99</v>
      </c>
      <c r="J126" s="77">
        <v>0</v>
      </c>
      <c r="K126" s="70"/>
      <c r="L126" s="57">
        <v>3.98</v>
      </c>
    </row>
    <row r="127" spans="1:12" ht="14.4" x14ac:dyDescent="0.3">
      <c r="A127" s="24"/>
      <c r="B127" s="17"/>
      <c r="C127" s="8"/>
      <c r="D127" s="18" t="s">
        <v>33</v>
      </c>
      <c r="E127" s="9"/>
      <c r="F127" s="19">
        <f>SUM(F120:F126)</f>
        <v>645</v>
      </c>
      <c r="G127" s="19">
        <f t="shared" ref="G127:J127" si="45">SUM(G120:G126)</f>
        <v>38.049999999999997</v>
      </c>
      <c r="H127" s="19">
        <f t="shared" si="45"/>
        <v>43.030000000000008</v>
      </c>
      <c r="I127" s="19">
        <f t="shared" si="45"/>
        <v>94.11999999999999</v>
      </c>
      <c r="J127" s="19">
        <f t="shared" si="45"/>
        <v>913.53</v>
      </c>
      <c r="K127" s="25"/>
      <c r="L127" s="19">
        <f t="shared" ref="L127" si="46">SUM(L120:L126)</f>
        <v>83.86</v>
      </c>
    </row>
    <row r="128" spans="1:12" ht="14.4" x14ac:dyDescent="0.3">
      <c r="A128" s="26">
        <f>A120</f>
        <v>2</v>
      </c>
      <c r="B128" s="13">
        <f>B120</f>
        <v>1</v>
      </c>
      <c r="C128" s="10" t="s">
        <v>25</v>
      </c>
      <c r="D128" s="7" t="s">
        <v>26</v>
      </c>
      <c r="E128" s="75" t="s">
        <v>47</v>
      </c>
      <c r="F128" s="76">
        <v>200</v>
      </c>
      <c r="G128" s="78">
        <v>1.45</v>
      </c>
      <c r="H128" s="85">
        <v>12.85</v>
      </c>
      <c r="I128" s="78">
        <v>21.2</v>
      </c>
      <c r="J128" s="78">
        <v>184.3</v>
      </c>
      <c r="K128" s="71">
        <v>27</v>
      </c>
      <c r="L128" s="86">
        <v>16.309999999999999</v>
      </c>
    </row>
    <row r="129" spans="1:12" ht="14.4" x14ac:dyDescent="0.3">
      <c r="A129" s="23"/>
      <c r="B129" s="15"/>
      <c r="C129" s="11"/>
      <c r="D129" s="7" t="s">
        <v>27</v>
      </c>
      <c r="E129" s="75" t="s">
        <v>48</v>
      </c>
      <c r="F129" s="56">
        <v>120</v>
      </c>
      <c r="G129" s="56">
        <v>6.03</v>
      </c>
      <c r="H129" s="56">
        <v>4.53</v>
      </c>
      <c r="I129" s="56">
        <v>28.94</v>
      </c>
      <c r="J129" s="56">
        <v>186.29</v>
      </c>
      <c r="K129" s="71">
        <v>9</v>
      </c>
      <c r="L129" s="87">
        <v>2.87</v>
      </c>
    </row>
    <row r="130" spans="1:12" ht="14.4" x14ac:dyDescent="0.3">
      <c r="A130" s="23"/>
      <c r="B130" s="15"/>
      <c r="C130" s="11"/>
      <c r="D130" s="7" t="s">
        <v>28</v>
      </c>
      <c r="E130" s="75" t="s">
        <v>76</v>
      </c>
      <c r="F130" s="54">
        <v>45</v>
      </c>
      <c r="G130" s="65">
        <v>7</v>
      </c>
      <c r="H130" s="65">
        <v>6.55</v>
      </c>
      <c r="I130" s="65">
        <v>7.07</v>
      </c>
      <c r="J130" s="65">
        <v>102.94</v>
      </c>
      <c r="K130" s="71">
        <v>2</v>
      </c>
      <c r="L130" s="87">
        <v>33</v>
      </c>
    </row>
    <row r="131" spans="1:12" ht="14.4" x14ac:dyDescent="0.3">
      <c r="A131" s="23"/>
      <c r="B131" s="15"/>
      <c r="C131" s="11"/>
      <c r="D131" s="7" t="s">
        <v>29</v>
      </c>
      <c r="E131" s="68" t="s">
        <v>41</v>
      </c>
      <c r="F131" s="54">
        <v>3</v>
      </c>
      <c r="G131" s="54">
        <v>0.05</v>
      </c>
      <c r="H131" s="54">
        <v>4.1100000000000003</v>
      </c>
      <c r="I131" s="54">
        <v>0.57999999999999996</v>
      </c>
      <c r="J131" s="54">
        <v>0</v>
      </c>
      <c r="K131" s="70"/>
      <c r="L131" s="87">
        <v>2.78</v>
      </c>
    </row>
    <row r="132" spans="1:12" ht="14.4" x14ac:dyDescent="0.3">
      <c r="A132" s="23"/>
      <c r="B132" s="15"/>
      <c r="C132" s="11"/>
      <c r="D132" s="7" t="s">
        <v>30</v>
      </c>
      <c r="E132" s="68" t="s">
        <v>66</v>
      </c>
      <c r="F132" s="56">
        <v>2</v>
      </c>
      <c r="G132" s="56">
        <v>0.06</v>
      </c>
      <c r="H132" s="56">
        <v>0.46</v>
      </c>
      <c r="I132" s="56">
        <v>7.0000000000000007E-2</v>
      </c>
      <c r="J132" s="56">
        <v>4.79</v>
      </c>
      <c r="K132" s="70"/>
      <c r="L132" s="87">
        <v>0.57999999999999996</v>
      </c>
    </row>
    <row r="133" spans="1:12" ht="14.4" x14ac:dyDescent="0.3">
      <c r="A133" s="23"/>
      <c r="B133" s="15"/>
      <c r="C133" s="11"/>
      <c r="D133" s="7" t="s">
        <v>31</v>
      </c>
      <c r="E133" s="53" t="s">
        <v>54</v>
      </c>
      <c r="F133" s="54">
        <v>200</v>
      </c>
      <c r="G133" s="54">
        <v>1.06</v>
      </c>
      <c r="H133" s="54">
        <v>0</v>
      </c>
      <c r="I133" s="54">
        <v>12.83</v>
      </c>
      <c r="J133" s="54">
        <v>85.11</v>
      </c>
      <c r="K133" s="70">
        <v>49</v>
      </c>
      <c r="L133" s="87">
        <v>17</v>
      </c>
    </row>
    <row r="134" spans="1:12" ht="14.4" x14ac:dyDescent="0.3">
      <c r="A134" s="23"/>
      <c r="B134" s="15"/>
      <c r="C134" s="11"/>
      <c r="D134" s="7" t="s">
        <v>32</v>
      </c>
      <c r="E134" s="68" t="s">
        <v>73</v>
      </c>
      <c r="F134" s="77">
        <v>40</v>
      </c>
      <c r="G134" s="77">
        <v>3.92</v>
      </c>
      <c r="H134" s="77">
        <v>0.48</v>
      </c>
      <c r="I134" s="77">
        <v>19.88</v>
      </c>
      <c r="J134" s="77">
        <v>152.32</v>
      </c>
      <c r="K134" s="73"/>
      <c r="L134" s="87">
        <v>2.3199999999999998</v>
      </c>
    </row>
    <row r="135" spans="1:12" ht="14.4" x14ac:dyDescent="0.3">
      <c r="A135" s="23"/>
      <c r="B135" s="15"/>
      <c r="C135" s="11"/>
      <c r="D135" s="6"/>
      <c r="E135" s="68" t="s">
        <v>45</v>
      </c>
      <c r="F135" s="77">
        <v>100</v>
      </c>
      <c r="G135" s="77">
        <v>0.55000000000000004</v>
      </c>
      <c r="H135" s="77">
        <v>0.55000000000000004</v>
      </c>
      <c r="I135" s="77">
        <v>13.64</v>
      </c>
      <c r="J135" s="77">
        <v>40.92</v>
      </c>
      <c r="K135" s="70">
        <v>50</v>
      </c>
      <c r="L135" s="88">
        <v>9</v>
      </c>
    </row>
    <row r="136" spans="1:12" ht="14.4" x14ac:dyDescent="0.3">
      <c r="A136" s="23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4" x14ac:dyDescent="0.3">
      <c r="A137" s="24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47">SUM(G128:G136)</f>
        <v>20.12</v>
      </c>
      <c r="H137" s="19">
        <f t="shared" si="47"/>
        <v>29.53</v>
      </c>
      <c r="I137" s="19">
        <f t="shared" si="47"/>
        <v>104.21</v>
      </c>
      <c r="J137" s="19">
        <f t="shared" si="47"/>
        <v>756.67</v>
      </c>
      <c r="K137" s="25"/>
      <c r="L137" s="19">
        <f t="shared" ref="L137" si="48">SUM(L128:L136)</f>
        <v>83.859999999999985</v>
      </c>
    </row>
    <row r="138" spans="1:12" ht="15" thickBot="1" x14ac:dyDescent="0.3">
      <c r="A138" s="28">
        <f>A120</f>
        <v>2</v>
      </c>
      <c r="B138" s="29">
        <f>B120</f>
        <v>1</v>
      </c>
      <c r="C138" s="90" t="s">
        <v>4</v>
      </c>
      <c r="D138" s="91"/>
      <c r="E138" s="30"/>
      <c r="F138" s="31">
        <f>F127+F137</f>
        <v>1355</v>
      </c>
      <c r="G138" s="31">
        <f>G127+G137</f>
        <v>58.17</v>
      </c>
      <c r="H138" s="31">
        <f>H127+H137</f>
        <v>72.56</v>
      </c>
      <c r="I138" s="31">
        <f>I127+I137</f>
        <v>198.32999999999998</v>
      </c>
      <c r="J138" s="31">
        <f>J127+J137</f>
        <v>1670.1999999999998</v>
      </c>
      <c r="K138" s="31"/>
      <c r="L138" s="31">
        <f>L127+L137</f>
        <v>167.71999999999997</v>
      </c>
    </row>
    <row r="139" spans="1:12" ht="14.4" x14ac:dyDescent="0.3">
      <c r="A139" s="14">
        <v>2</v>
      </c>
      <c r="B139" s="15">
        <v>2</v>
      </c>
      <c r="C139" s="22" t="s">
        <v>20</v>
      </c>
      <c r="D139" s="5" t="s">
        <v>21</v>
      </c>
      <c r="E139" s="75" t="s">
        <v>77</v>
      </c>
      <c r="F139" s="54">
        <v>90</v>
      </c>
      <c r="G139" s="54">
        <v>10.51</v>
      </c>
      <c r="H139" s="54">
        <v>9.99</v>
      </c>
      <c r="I139" s="54">
        <v>16.190000000000001</v>
      </c>
      <c r="J139" s="54">
        <v>265.19</v>
      </c>
      <c r="K139" s="39"/>
      <c r="L139" s="38"/>
    </row>
    <row r="140" spans="1:12" ht="15" thickBot="1" x14ac:dyDescent="0.35">
      <c r="A140" s="14"/>
      <c r="B140" s="15"/>
      <c r="C140" s="11"/>
      <c r="D140" s="6"/>
      <c r="E140" s="68" t="s">
        <v>52</v>
      </c>
      <c r="F140" s="54">
        <v>125</v>
      </c>
      <c r="G140" s="54">
        <v>5.52</v>
      </c>
      <c r="H140" s="54">
        <v>4.5199999999999996</v>
      </c>
      <c r="I140" s="54">
        <v>26.45</v>
      </c>
      <c r="J140" s="54">
        <v>132.5</v>
      </c>
      <c r="K140" s="42"/>
      <c r="L140" s="41"/>
    </row>
    <row r="141" spans="1:12" ht="14.4" x14ac:dyDescent="0.3">
      <c r="A141" s="14"/>
      <c r="B141" s="15"/>
      <c r="C141" s="11"/>
      <c r="D141" s="7" t="s">
        <v>22</v>
      </c>
      <c r="E141" s="68" t="s">
        <v>78</v>
      </c>
      <c r="F141" s="54">
        <v>40</v>
      </c>
      <c r="G141" s="54">
        <v>3.8</v>
      </c>
      <c r="H141" s="54">
        <v>0.46</v>
      </c>
      <c r="I141" s="54">
        <v>19.29</v>
      </c>
      <c r="J141" s="54">
        <v>147.84</v>
      </c>
      <c r="K141" s="70">
        <v>46</v>
      </c>
      <c r="L141" s="55">
        <v>22.78</v>
      </c>
    </row>
    <row r="142" spans="1:12" ht="15.75" customHeight="1" x14ac:dyDescent="0.3">
      <c r="A142" s="14"/>
      <c r="B142" s="15"/>
      <c r="C142" s="11"/>
      <c r="D142" s="7" t="s">
        <v>23</v>
      </c>
      <c r="E142" s="68" t="s">
        <v>41</v>
      </c>
      <c r="F142" s="54">
        <v>2</v>
      </c>
      <c r="G142" s="54">
        <v>0.03</v>
      </c>
      <c r="H142" s="54">
        <v>2.46</v>
      </c>
      <c r="I142" s="54">
        <v>0.35</v>
      </c>
      <c r="J142" s="54">
        <v>0</v>
      </c>
      <c r="K142" s="70">
        <v>10</v>
      </c>
      <c r="L142" s="57">
        <v>4.8099999999999996</v>
      </c>
    </row>
    <row r="143" spans="1:12" ht="14.4" x14ac:dyDescent="0.3">
      <c r="A143" s="14"/>
      <c r="B143" s="15"/>
      <c r="C143" s="11"/>
      <c r="D143" s="7" t="s">
        <v>24</v>
      </c>
      <c r="E143" s="68" t="s">
        <v>55</v>
      </c>
      <c r="F143" s="56">
        <v>33.33</v>
      </c>
      <c r="G143" s="56">
        <v>0.1</v>
      </c>
      <c r="H143" s="56">
        <v>0.38</v>
      </c>
      <c r="I143" s="56">
        <v>6.01</v>
      </c>
      <c r="J143" s="56">
        <v>8.4</v>
      </c>
      <c r="K143" s="70"/>
      <c r="L143" s="57">
        <v>2.3199999999999998</v>
      </c>
    </row>
    <row r="144" spans="1:12" ht="14.4" x14ac:dyDescent="0.3">
      <c r="A144" s="14"/>
      <c r="B144" s="15"/>
      <c r="C144" s="11"/>
      <c r="D144" s="6"/>
      <c r="E144" s="75" t="s">
        <v>54</v>
      </c>
      <c r="F144" s="77">
        <v>200</v>
      </c>
      <c r="G144" s="77">
        <v>1.06</v>
      </c>
      <c r="H144" s="77">
        <v>0</v>
      </c>
      <c r="I144" s="77">
        <v>12.83</v>
      </c>
      <c r="J144" s="77">
        <v>85.11</v>
      </c>
      <c r="K144" s="70"/>
      <c r="L144" s="57">
        <v>1.59</v>
      </c>
    </row>
    <row r="145" spans="1:12" ht="15" thickBot="1" x14ac:dyDescent="0.35">
      <c r="A145" s="14"/>
      <c r="B145" s="15"/>
      <c r="C145" s="11"/>
      <c r="D145" s="6"/>
      <c r="E145" s="58" t="s">
        <v>45</v>
      </c>
      <c r="F145" s="56">
        <v>100</v>
      </c>
      <c r="G145" s="56">
        <v>0.55000000000000004</v>
      </c>
      <c r="H145" s="56">
        <v>0.55000000000000004</v>
      </c>
      <c r="I145" s="56">
        <v>13.64</v>
      </c>
      <c r="J145" s="56">
        <v>40.92</v>
      </c>
      <c r="K145" s="70"/>
      <c r="L145" s="61">
        <v>14</v>
      </c>
    </row>
    <row r="146" spans="1:12" ht="14.4" x14ac:dyDescent="0.3">
      <c r="A146" s="16"/>
      <c r="B146" s="17"/>
      <c r="C146" s="8"/>
      <c r="D146" s="18" t="s">
        <v>33</v>
      </c>
      <c r="E146" s="58" t="s">
        <v>60</v>
      </c>
      <c r="F146" s="56">
        <v>57</v>
      </c>
      <c r="G146" s="56">
        <v>1.31</v>
      </c>
      <c r="H146" s="56">
        <v>2.57</v>
      </c>
      <c r="I146" s="56">
        <v>3.71</v>
      </c>
      <c r="J146" s="56">
        <v>43.49</v>
      </c>
      <c r="K146" s="70">
        <v>49</v>
      </c>
      <c r="L146" s="55">
        <v>17</v>
      </c>
    </row>
    <row r="147" spans="1:12" ht="14.4" x14ac:dyDescent="0.3">
      <c r="A147" s="13">
        <f>A139</f>
        <v>2</v>
      </c>
      <c r="B147" s="13">
        <f>B139</f>
        <v>2</v>
      </c>
      <c r="C147" s="10" t="s">
        <v>25</v>
      </c>
      <c r="D147" s="7" t="s">
        <v>26</v>
      </c>
      <c r="E147" s="58" t="s">
        <v>79</v>
      </c>
      <c r="F147" s="56">
        <v>9</v>
      </c>
      <c r="G147" s="56">
        <v>1.94</v>
      </c>
      <c r="H147" s="56">
        <v>1.94</v>
      </c>
      <c r="I147" s="56">
        <v>0.24</v>
      </c>
      <c r="J147" s="56">
        <v>34.51</v>
      </c>
      <c r="K147" s="70">
        <v>50</v>
      </c>
      <c r="L147" s="57">
        <v>9</v>
      </c>
    </row>
    <row r="148" spans="1:12" ht="15" thickBot="1" x14ac:dyDescent="0.35">
      <c r="A148" s="14"/>
      <c r="B148" s="15"/>
      <c r="C148" s="11"/>
      <c r="D148" s="7" t="s">
        <v>27</v>
      </c>
      <c r="E148" s="68" t="s">
        <v>39</v>
      </c>
      <c r="F148" s="54">
        <v>200</v>
      </c>
      <c r="G148" s="54">
        <v>4.82</v>
      </c>
      <c r="H148" s="54">
        <v>3.21</v>
      </c>
      <c r="I148" s="54">
        <v>30.11</v>
      </c>
      <c r="J148" s="54">
        <v>132.4</v>
      </c>
      <c r="K148" s="70">
        <v>43</v>
      </c>
      <c r="L148" s="61">
        <v>6.82</v>
      </c>
    </row>
    <row r="149" spans="1:12" ht="14.4" x14ac:dyDescent="0.3">
      <c r="A149" s="14"/>
      <c r="B149" s="15"/>
      <c r="C149" s="11"/>
      <c r="D149" s="7" t="s">
        <v>28</v>
      </c>
      <c r="E149" s="68" t="s">
        <v>72</v>
      </c>
      <c r="F149" s="54">
        <v>120</v>
      </c>
      <c r="G149" s="54">
        <v>5.38</v>
      </c>
      <c r="H149" s="54">
        <v>4.67</v>
      </c>
      <c r="I149" s="54">
        <v>8.0500000000000007</v>
      </c>
      <c r="J149" s="54">
        <v>174.3</v>
      </c>
      <c r="K149" s="70"/>
      <c r="L149" s="67">
        <v>5.54</v>
      </c>
    </row>
    <row r="150" spans="1:12" ht="14.4" x14ac:dyDescent="0.3">
      <c r="A150" s="14"/>
      <c r="B150" s="15"/>
      <c r="C150" s="11"/>
      <c r="D150" s="7" t="s">
        <v>29</v>
      </c>
      <c r="E150" s="68" t="s">
        <v>41</v>
      </c>
      <c r="F150" s="54">
        <v>8</v>
      </c>
      <c r="G150" s="54">
        <v>0.1</v>
      </c>
      <c r="H150" s="54">
        <v>14.58</v>
      </c>
      <c r="I150" s="54">
        <v>2.06</v>
      </c>
      <c r="J150" s="54">
        <v>0</v>
      </c>
      <c r="K150" s="70">
        <v>35</v>
      </c>
      <c r="L150" s="57">
        <v>10.5</v>
      </c>
    </row>
    <row r="151" spans="1:12" ht="14.4" x14ac:dyDescent="0.3">
      <c r="A151" s="14"/>
      <c r="B151" s="15"/>
      <c r="C151" s="11"/>
      <c r="D151" s="7" t="s">
        <v>30</v>
      </c>
      <c r="E151" s="75" t="s">
        <v>59</v>
      </c>
      <c r="F151" s="54">
        <v>45</v>
      </c>
      <c r="G151" s="54">
        <v>7.78</v>
      </c>
      <c r="H151" s="54">
        <v>7.21</v>
      </c>
      <c r="I151" s="54">
        <v>7.85</v>
      </c>
      <c r="J151" s="54">
        <v>114.38</v>
      </c>
      <c r="K151" s="70">
        <v>9</v>
      </c>
      <c r="L151" s="57">
        <v>3.12</v>
      </c>
    </row>
    <row r="152" spans="1:12" ht="14.4" x14ac:dyDescent="0.3">
      <c r="A152" s="14"/>
      <c r="B152" s="15"/>
      <c r="C152" s="11"/>
      <c r="D152" s="7" t="s">
        <v>31</v>
      </c>
      <c r="E152" s="68" t="s">
        <v>46</v>
      </c>
      <c r="F152" s="56">
        <v>40</v>
      </c>
      <c r="G152" s="56">
        <v>3.92</v>
      </c>
      <c r="H152" s="56">
        <v>0.48</v>
      </c>
      <c r="I152" s="56">
        <v>19.88</v>
      </c>
      <c r="J152" s="56">
        <v>152.32</v>
      </c>
      <c r="K152" s="70"/>
      <c r="L152" s="57">
        <v>6.36</v>
      </c>
    </row>
    <row r="153" spans="1:12" ht="14.4" x14ac:dyDescent="0.3">
      <c r="A153" s="14"/>
      <c r="B153" s="15"/>
      <c r="C153" s="11"/>
      <c r="D153" s="7" t="s">
        <v>32</v>
      </c>
      <c r="E153" s="68" t="s">
        <v>42</v>
      </c>
      <c r="F153" s="54">
        <v>200</v>
      </c>
      <c r="G153" s="54">
        <v>0</v>
      </c>
      <c r="H153" s="54">
        <v>0</v>
      </c>
      <c r="I153" s="54">
        <v>13.45</v>
      </c>
      <c r="J153" s="54">
        <v>28</v>
      </c>
      <c r="K153" s="71">
        <v>7</v>
      </c>
      <c r="L153" s="57">
        <v>33</v>
      </c>
    </row>
    <row r="154" spans="1:12" ht="14.4" x14ac:dyDescent="0.3">
      <c r="A154" s="14"/>
      <c r="B154" s="15"/>
      <c r="C154" s="11"/>
      <c r="D154" s="6"/>
      <c r="E154" s="68" t="s">
        <v>64</v>
      </c>
      <c r="F154" s="77">
        <v>35</v>
      </c>
      <c r="G154" s="77">
        <v>1.4</v>
      </c>
      <c r="H154" s="77">
        <v>6.65</v>
      </c>
      <c r="I154" s="77">
        <v>19.95</v>
      </c>
      <c r="J154" s="77">
        <v>147</v>
      </c>
      <c r="K154" s="70"/>
      <c r="L154" s="57">
        <v>2.3199999999999998</v>
      </c>
    </row>
    <row r="155" spans="1:12" ht="15" thickBot="1" x14ac:dyDescent="0.35">
      <c r="A155" s="14"/>
      <c r="B155" s="15"/>
      <c r="C155" s="11"/>
      <c r="D155" s="6"/>
      <c r="E155" s="68" t="s">
        <v>45</v>
      </c>
      <c r="F155" s="56">
        <v>100</v>
      </c>
      <c r="G155" s="56">
        <v>0.55000000000000004</v>
      </c>
      <c r="H155" s="56">
        <v>0.55000000000000004</v>
      </c>
      <c r="I155" s="56">
        <v>13.64</v>
      </c>
      <c r="J155" s="56">
        <v>40.92</v>
      </c>
      <c r="K155" s="70">
        <v>20</v>
      </c>
      <c r="L155" s="57">
        <v>1.86</v>
      </c>
    </row>
    <row r="156" spans="1:12" ht="14.4" x14ac:dyDescent="0.3">
      <c r="A156" s="16"/>
      <c r="B156" s="17"/>
      <c r="C156" s="8"/>
      <c r="D156" s="18" t="s">
        <v>33</v>
      </c>
      <c r="E156" s="9"/>
      <c r="F156" s="77"/>
      <c r="G156" s="77"/>
      <c r="H156" s="77"/>
      <c r="I156" s="77"/>
      <c r="J156" s="77"/>
      <c r="K156" s="70"/>
      <c r="L156" s="55">
        <v>10.06</v>
      </c>
    </row>
    <row r="157" spans="1:12" ht="15" thickBot="1" x14ac:dyDescent="0.35">
      <c r="A157" s="32">
        <f>A139</f>
        <v>2</v>
      </c>
      <c r="B157" s="32">
        <f>B139</f>
        <v>2</v>
      </c>
      <c r="C157" s="90" t="s">
        <v>4</v>
      </c>
      <c r="D157" s="91"/>
      <c r="E157" s="30"/>
      <c r="F157" s="56">
        <v>1404.33</v>
      </c>
      <c r="G157" s="56">
        <v>48.77</v>
      </c>
      <c r="H157" s="56">
        <v>60.22</v>
      </c>
      <c r="I157" s="56">
        <v>213.7</v>
      </c>
      <c r="J157" s="56">
        <v>1547.28</v>
      </c>
      <c r="K157" s="70">
        <v>50</v>
      </c>
      <c r="L157" s="57">
        <v>26.4</v>
      </c>
    </row>
    <row r="158" spans="1:12" ht="14.4" x14ac:dyDescent="0.3">
      <c r="A158" s="20">
        <v>2</v>
      </c>
      <c r="B158" s="21">
        <v>3</v>
      </c>
      <c r="C158" s="22" t="s">
        <v>20</v>
      </c>
      <c r="D158" s="5" t="s">
        <v>21</v>
      </c>
      <c r="E158" s="53" t="s">
        <v>57</v>
      </c>
      <c r="F158" s="54">
        <v>210</v>
      </c>
      <c r="G158" s="54">
        <v>9.59</v>
      </c>
      <c r="H158" s="54">
        <v>17.68</v>
      </c>
      <c r="I158" s="54">
        <v>83.86</v>
      </c>
      <c r="J158" s="54">
        <v>348.29</v>
      </c>
      <c r="K158" s="54"/>
      <c r="L158" s="57">
        <v>17</v>
      </c>
    </row>
    <row r="159" spans="1:12" ht="14.4" x14ac:dyDescent="0.3">
      <c r="A159" s="23"/>
      <c r="B159" s="15"/>
      <c r="C159" s="11"/>
      <c r="D159" s="6"/>
      <c r="E159" s="53" t="s">
        <v>80</v>
      </c>
      <c r="F159" s="56">
        <v>45</v>
      </c>
      <c r="G159" s="56">
        <v>12.48</v>
      </c>
      <c r="H159" s="56">
        <v>10.08</v>
      </c>
      <c r="I159" s="56">
        <v>16.489999999999998</v>
      </c>
      <c r="J159" s="56">
        <v>140.4</v>
      </c>
      <c r="K159" s="54"/>
      <c r="L159" s="57">
        <v>8.64</v>
      </c>
    </row>
    <row r="160" spans="1:12" ht="15" thickBot="1" x14ac:dyDescent="0.35">
      <c r="A160" s="23"/>
      <c r="B160" s="15"/>
      <c r="C160" s="11"/>
      <c r="D160" s="7" t="s">
        <v>22</v>
      </c>
      <c r="E160" s="53" t="s">
        <v>54</v>
      </c>
      <c r="F160" s="54">
        <v>200</v>
      </c>
      <c r="G160" s="54">
        <v>1.06</v>
      </c>
      <c r="H160" s="54">
        <v>0</v>
      </c>
      <c r="I160" s="54">
        <v>12.83</v>
      </c>
      <c r="J160" s="54">
        <v>85.11</v>
      </c>
      <c r="K160" s="56"/>
      <c r="L160" s="61">
        <v>2.3199999999999998</v>
      </c>
    </row>
    <row r="161" spans="1:12" ht="14.4" x14ac:dyDescent="0.3">
      <c r="A161" s="23"/>
      <c r="B161" s="15"/>
      <c r="C161" s="11"/>
      <c r="D161" s="7" t="s">
        <v>23</v>
      </c>
      <c r="E161" s="53" t="s">
        <v>45</v>
      </c>
      <c r="F161" s="54">
        <v>96</v>
      </c>
      <c r="G161" s="54">
        <v>0.5</v>
      </c>
      <c r="H161" s="54">
        <v>0.5</v>
      </c>
      <c r="I161" s="54">
        <v>12.4</v>
      </c>
      <c r="J161" s="54">
        <v>37.200000000000003</v>
      </c>
      <c r="K161" s="54"/>
      <c r="L161" s="55">
        <v>17.850000000000001</v>
      </c>
    </row>
    <row r="162" spans="1:12" ht="14.4" x14ac:dyDescent="0.3">
      <c r="A162" s="23"/>
      <c r="B162" s="15"/>
      <c r="C162" s="11"/>
      <c r="D162" s="7" t="s">
        <v>24</v>
      </c>
      <c r="E162" s="58" t="s">
        <v>46</v>
      </c>
      <c r="F162" s="56">
        <v>40</v>
      </c>
      <c r="G162" s="56">
        <v>3.92</v>
      </c>
      <c r="H162" s="56">
        <v>0.48</v>
      </c>
      <c r="I162" s="56">
        <v>19.88</v>
      </c>
      <c r="J162" s="56">
        <v>152.32</v>
      </c>
      <c r="K162" s="65"/>
      <c r="L162" s="57">
        <v>1.59</v>
      </c>
    </row>
    <row r="163" spans="1:12" ht="14.4" x14ac:dyDescent="0.3">
      <c r="A163" s="23"/>
      <c r="B163" s="15"/>
      <c r="C163" s="11"/>
      <c r="D163" s="6"/>
      <c r="E163" s="53" t="s">
        <v>64</v>
      </c>
      <c r="F163" s="56">
        <v>35</v>
      </c>
      <c r="G163" s="56">
        <v>1.4</v>
      </c>
      <c r="H163" s="56">
        <v>6.65</v>
      </c>
      <c r="I163" s="56">
        <v>19.95</v>
      </c>
      <c r="J163" s="56">
        <v>147</v>
      </c>
      <c r="K163" s="56"/>
      <c r="L163" s="41"/>
    </row>
    <row r="164" spans="1:12" ht="14.4" x14ac:dyDescent="0.3">
      <c r="A164" s="23"/>
      <c r="B164" s="15"/>
      <c r="C164" s="11"/>
      <c r="D164" s="6"/>
      <c r="E164" s="59" t="s">
        <v>41</v>
      </c>
      <c r="F164" s="56">
        <v>2</v>
      </c>
      <c r="G164" s="56">
        <v>0.03</v>
      </c>
      <c r="H164" s="56">
        <v>2.46</v>
      </c>
      <c r="I164" s="56">
        <v>0.35</v>
      </c>
      <c r="J164" s="56">
        <v>0</v>
      </c>
      <c r="K164" s="56"/>
      <c r="L164" s="41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628</v>
      </c>
      <c r="G165" s="89"/>
      <c r="H165" s="89"/>
      <c r="I165" s="89"/>
      <c r="J165" s="19">
        <f t="shared" ref="J165" si="49">SUM(J158:J164)</f>
        <v>910.32000000000016</v>
      </c>
      <c r="K165" s="56"/>
      <c r="L165" s="19">
        <f t="shared" ref="L165" si="50">SUM(L158:L164)</f>
        <v>47.400000000000006</v>
      </c>
    </row>
    <row r="166" spans="1:12" ht="14.4" x14ac:dyDescent="0.3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68" t="s">
        <v>81</v>
      </c>
      <c r="F166" s="54">
        <v>200</v>
      </c>
      <c r="G166" s="54">
        <v>2.42</v>
      </c>
      <c r="H166" s="54">
        <v>1.9</v>
      </c>
      <c r="I166" s="54">
        <v>5.21</v>
      </c>
      <c r="J166" s="54">
        <v>96.95</v>
      </c>
      <c r="K166" s="70">
        <v>33</v>
      </c>
      <c r="L166" s="67">
        <v>16.2</v>
      </c>
    </row>
    <row r="167" spans="1:12" ht="14.4" x14ac:dyDescent="0.3">
      <c r="A167" s="23"/>
      <c r="B167" s="15"/>
      <c r="C167" s="11"/>
      <c r="D167" s="7" t="s">
        <v>27</v>
      </c>
      <c r="E167" s="68" t="s">
        <v>82</v>
      </c>
      <c r="F167" s="54">
        <v>79</v>
      </c>
      <c r="G167" s="54">
        <v>9.23</v>
      </c>
      <c r="H167" s="54">
        <v>8.77</v>
      </c>
      <c r="I167" s="54">
        <v>14.21</v>
      </c>
      <c r="J167" s="54">
        <v>232.85</v>
      </c>
      <c r="K167" s="70">
        <v>46</v>
      </c>
      <c r="L167" s="57">
        <v>19.22</v>
      </c>
    </row>
    <row r="168" spans="1:12" ht="14.4" x14ac:dyDescent="0.3">
      <c r="A168" s="23"/>
      <c r="B168" s="15"/>
      <c r="C168" s="11"/>
      <c r="D168" s="7" t="s">
        <v>28</v>
      </c>
      <c r="E168" s="68" t="s">
        <v>58</v>
      </c>
      <c r="F168" s="56">
        <v>126</v>
      </c>
      <c r="G168" s="56">
        <v>11.44</v>
      </c>
      <c r="H168" s="56">
        <v>2.66</v>
      </c>
      <c r="I168" s="56">
        <v>8.98</v>
      </c>
      <c r="J168" s="56">
        <v>168.35</v>
      </c>
      <c r="K168" s="70">
        <v>9</v>
      </c>
      <c r="L168" s="57">
        <v>4.53</v>
      </c>
    </row>
    <row r="169" spans="1:12" ht="14.4" x14ac:dyDescent="0.3">
      <c r="A169" s="23"/>
      <c r="B169" s="15"/>
      <c r="C169" s="11"/>
      <c r="D169" s="7" t="s">
        <v>29</v>
      </c>
      <c r="E169" s="68" t="s">
        <v>54</v>
      </c>
      <c r="F169" s="54">
        <v>200</v>
      </c>
      <c r="G169" s="54">
        <v>1.06</v>
      </c>
      <c r="H169" s="54">
        <v>0</v>
      </c>
      <c r="I169" s="54">
        <v>12.83</v>
      </c>
      <c r="J169" s="54">
        <v>85.11</v>
      </c>
      <c r="K169" s="70">
        <v>49</v>
      </c>
      <c r="L169" s="57">
        <v>17</v>
      </c>
    </row>
    <row r="170" spans="1:12" ht="14.4" x14ac:dyDescent="0.3">
      <c r="A170" s="23"/>
      <c r="B170" s="15"/>
      <c r="C170" s="11"/>
      <c r="D170" s="7" t="s">
        <v>30</v>
      </c>
      <c r="E170" s="68" t="s">
        <v>67</v>
      </c>
      <c r="F170" s="54">
        <v>20</v>
      </c>
      <c r="G170" s="65">
        <v>0.82</v>
      </c>
      <c r="H170" s="65">
        <v>5.4</v>
      </c>
      <c r="I170" s="65">
        <v>12</v>
      </c>
      <c r="J170" s="65">
        <v>61.25</v>
      </c>
      <c r="K170" s="71"/>
      <c r="L170" s="57">
        <v>5</v>
      </c>
    </row>
    <row r="171" spans="1:12" ht="14.4" x14ac:dyDescent="0.3">
      <c r="A171" s="23"/>
      <c r="B171" s="15"/>
      <c r="C171" s="11"/>
      <c r="D171" s="7" t="s">
        <v>31</v>
      </c>
      <c r="E171" s="68" t="s">
        <v>83</v>
      </c>
      <c r="F171" s="56">
        <v>100</v>
      </c>
      <c r="G171" s="56">
        <v>0.4</v>
      </c>
      <c r="H171" s="56">
        <v>0.3</v>
      </c>
      <c r="I171" s="56">
        <v>10.3</v>
      </c>
      <c r="J171" s="56">
        <v>47</v>
      </c>
      <c r="K171" s="42"/>
      <c r="L171" s="57">
        <v>18</v>
      </c>
    </row>
    <row r="172" spans="1:12" ht="14.4" x14ac:dyDescent="0.3">
      <c r="A172" s="23"/>
      <c r="B172" s="15"/>
      <c r="C172" s="11"/>
      <c r="D172" s="7" t="s">
        <v>32</v>
      </c>
      <c r="E172" s="79" t="s">
        <v>46</v>
      </c>
      <c r="F172" s="56">
        <v>40</v>
      </c>
      <c r="G172" s="56">
        <v>3.92</v>
      </c>
      <c r="H172" s="56">
        <v>0.48</v>
      </c>
      <c r="I172" s="56">
        <v>19.88</v>
      </c>
      <c r="J172" s="56">
        <v>152.32</v>
      </c>
      <c r="K172" s="42"/>
      <c r="L172" s="57">
        <v>2.3199999999999998</v>
      </c>
    </row>
    <row r="173" spans="1:12" ht="14.4" x14ac:dyDescent="0.3">
      <c r="A173" s="23"/>
      <c r="B173" s="15"/>
      <c r="C173" s="11"/>
      <c r="D173" s="6"/>
      <c r="E173" s="79" t="s">
        <v>41</v>
      </c>
      <c r="F173" s="56">
        <v>2</v>
      </c>
      <c r="G173" s="56">
        <v>0.03</v>
      </c>
      <c r="H173" s="56">
        <v>2.46</v>
      </c>
      <c r="I173" s="56">
        <v>0.35</v>
      </c>
      <c r="J173" s="56">
        <v>0</v>
      </c>
      <c r="K173" s="42"/>
      <c r="L173" s="69">
        <v>1.59</v>
      </c>
    </row>
    <row r="174" spans="1:12" ht="14.4" x14ac:dyDescent="0.3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767</v>
      </c>
      <c r="G175" s="19">
        <f t="shared" ref="G175:J175" si="51">SUM(G166:G174)</f>
        <v>29.32</v>
      </c>
      <c r="H175" s="19">
        <f t="shared" si="51"/>
        <v>21.970000000000002</v>
      </c>
      <c r="I175" s="19">
        <f t="shared" si="51"/>
        <v>83.759999999999991</v>
      </c>
      <c r="J175" s="19">
        <f t="shared" si="51"/>
        <v>843.82999999999993</v>
      </c>
      <c r="K175" s="25"/>
      <c r="L175" s="19">
        <f t="shared" ref="L175" si="52">SUM(L166:L174)</f>
        <v>83.86</v>
      </c>
    </row>
    <row r="176" spans="1:12" ht="15" thickBot="1" x14ac:dyDescent="0.3">
      <c r="A176" s="28">
        <f>A158</f>
        <v>2</v>
      </c>
      <c r="B176" s="29">
        <f>B158</f>
        <v>3</v>
      </c>
      <c r="C176" s="90" t="s">
        <v>4</v>
      </c>
      <c r="D176" s="91"/>
      <c r="E176" s="30"/>
      <c r="F176" s="31">
        <f>F165+F175</f>
        <v>1395</v>
      </c>
      <c r="G176" s="31">
        <f t="shared" ref="G176" si="53">G165+G175</f>
        <v>29.32</v>
      </c>
      <c r="H176" s="31">
        <f t="shared" ref="H176" si="54">H165+H175</f>
        <v>21.970000000000002</v>
      </c>
      <c r="I176" s="31">
        <f t="shared" ref="I176" si="55">I165+I175</f>
        <v>83.759999999999991</v>
      </c>
      <c r="J176" s="31">
        <f t="shared" ref="J176:L176" si="56">J165+J175</f>
        <v>1754.15</v>
      </c>
      <c r="K176" s="31"/>
      <c r="L176" s="31">
        <f t="shared" si="56"/>
        <v>131.26</v>
      </c>
    </row>
    <row r="177" spans="1:12" ht="15" thickBot="1" x14ac:dyDescent="0.35">
      <c r="A177" s="20">
        <v>2</v>
      </c>
      <c r="B177" s="21">
        <v>4</v>
      </c>
      <c r="C177" s="22" t="s">
        <v>20</v>
      </c>
      <c r="D177" s="5" t="s">
        <v>21</v>
      </c>
      <c r="E177" s="58"/>
      <c r="F177" s="51" t="s">
        <v>38</v>
      </c>
      <c r="G177" s="51" t="s">
        <v>34</v>
      </c>
      <c r="H177" s="51" t="s">
        <v>10</v>
      </c>
      <c r="I177" s="51" t="s">
        <v>1</v>
      </c>
      <c r="J177" s="51" t="s">
        <v>2</v>
      </c>
      <c r="K177" s="52" t="s">
        <v>3</v>
      </c>
      <c r="L177" s="38"/>
    </row>
    <row r="178" spans="1:12" ht="14.4" x14ac:dyDescent="0.3">
      <c r="A178" s="23"/>
      <c r="B178" s="15"/>
      <c r="C178" s="11"/>
      <c r="D178" s="6"/>
      <c r="E178" s="58" t="s">
        <v>74</v>
      </c>
      <c r="F178" s="56">
        <v>191</v>
      </c>
      <c r="G178" s="56">
        <v>22.06</v>
      </c>
      <c r="H178" s="56">
        <v>361.4</v>
      </c>
      <c r="I178" s="56">
        <v>22.06</v>
      </c>
      <c r="J178" s="56">
        <v>20.2</v>
      </c>
      <c r="K178" s="56">
        <v>22.57</v>
      </c>
      <c r="L178" s="55">
        <v>19.02</v>
      </c>
    </row>
    <row r="179" spans="1:12" ht="14.4" x14ac:dyDescent="0.3">
      <c r="A179" s="23"/>
      <c r="B179" s="15"/>
      <c r="C179" s="11"/>
      <c r="D179" s="7" t="s">
        <v>22</v>
      </c>
      <c r="E179" s="58" t="s">
        <v>60</v>
      </c>
      <c r="F179" s="56">
        <v>47</v>
      </c>
      <c r="G179" s="56">
        <v>1.1100000000000001</v>
      </c>
      <c r="H179" s="56">
        <v>36.97</v>
      </c>
      <c r="I179" s="56">
        <v>1.1100000000000001</v>
      </c>
      <c r="J179" s="56">
        <v>2.1800000000000002</v>
      </c>
      <c r="K179" s="56">
        <v>3.15</v>
      </c>
      <c r="L179" s="57">
        <v>5.21</v>
      </c>
    </row>
    <row r="180" spans="1:12" ht="14.4" x14ac:dyDescent="0.3">
      <c r="A180" s="23"/>
      <c r="B180" s="15"/>
      <c r="C180" s="11"/>
      <c r="D180" s="7" t="s">
        <v>23</v>
      </c>
      <c r="E180" s="68" t="s">
        <v>84</v>
      </c>
      <c r="F180" s="54">
        <v>197</v>
      </c>
      <c r="G180" s="56">
        <v>1.04</v>
      </c>
      <c r="H180" s="56">
        <v>83.83</v>
      </c>
      <c r="I180" s="56">
        <v>1.04</v>
      </c>
      <c r="J180" s="56">
        <v>0</v>
      </c>
      <c r="K180" s="56">
        <v>12.64</v>
      </c>
      <c r="L180" s="57">
        <v>16.75</v>
      </c>
    </row>
    <row r="181" spans="1:12" ht="14.4" x14ac:dyDescent="0.3">
      <c r="A181" s="23"/>
      <c r="B181" s="15"/>
      <c r="C181" s="11"/>
      <c r="D181" s="7" t="s">
        <v>24</v>
      </c>
      <c r="E181" s="68" t="s">
        <v>43</v>
      </c>
      <c r="F181" s="56">
        <v>115</v>
      </c>
      <c r="G181" s="56">
        <v>4.33</v>
      </c>
      <c r="H181" s="56">
        <v>60.5</v>
      </c>
      <c r="I181" s="56">
        <v>4.33</v>
      </c>
      <c r="J181" s="56">
        <v>2.0099999999999998</v>
      </c>
      <c r="K181" s="56">
        <v>11.98</v>
      </c>
      <c r="L181" s="57">
        <v>32.200000000000003</v>
      </c>
    </row>
    <row r="182" spans="1:12" ht="15" thickBot="1" x14ac:dyDescent="0.35">
      <c r="A182" s="23"/>
      <c r="B182" s="15"/>
      <c r="C182" s="11"/>
      <c r="D182" s="6"/>
      <c r="E182" s="75" t="s">
        <v>45</v>
      </c>
      <c r="F182" s="56">
        <v>93</v>
      </c>
      <c r="G182" s="56">
        <v>0.49</v>
      </c>
      <c r="H182" s="56">
        <v>36.08</v>
      </c>
      <c r="I182" s="56">
        <v>0.49</v>
      </c>
      <c r="J182" s="56">
        <v>0.49</v>
      </c>
      <c r="K182" s="56">
        <v>12.03</v>
      </c>
      <c r="L182" s="61">
        <v>8.3699999999999992</v>
      </c>
    </row>
    <row r="183" spans="1:12" ht="14.4" x14ac:dyDescent="0.3">
      <c r="A183" s="23"/>
      <c r="B183" s="15"/>
      <c r="C183" s="11"/>
      <c r="D183" s="6"/>
      <c r="E183" s="58" t="s">
        <v>46</v>
      </c>
      <c r="F183" s="54">
        <v>40</v>
      </c>
      <c r="G183" s="54">
        <v>3.92</v>
      </c>
      <c r="H183" s="54">
        <v>152.32</v>
      </c>
      <c r="I183" s="54">
        <v>3.92</v>
      </c>
      <c r="J183" s="54">
        <v>0.48</v>
      </c>
      <c r="K183" s="54">
        <v>19.88</v>
      </c>
      <c r="L183" s="55">
        <v>2.3199999999999998</v>
      </c>
    </row>
    <row r="184" spans="1:12" ht="15.75" customHeight="1" x14ac:dyDescent="0.3">
      <c r="A184" s="24"/>
      <c r="B184" s="17"/>
      <c r="C184" s="8"/>
      <c r="D184" s="18" t="s">
        <v>33</v>
      </c>
      <c r="E184" s="64"/>
      <c r="F184" s="65">
        <f>F178+F179+F180+F181+F182+F183</f>
        <v>683</v>
      </c>
      <c r="G184" s="57"/>
      <c r="H184" s="65">
        <f>H178+H179+H180+H181+H182+H183</f>
        <v>731.10000000000014</v>
      </c>
      <c r="I184" s="65">
        <f>I178+I179+I180+I181+I182+I183</f>
        <v>32.949999999999996</v>
      </c>
      <c r="J184" s="65">
        <v>25.36</v>
      </c>
      <c r="K184" s="65">
        <v>82.25</v>
      </c>
      <c r="L184" s="19">
        <f t="shared" ref="L184" si="57">SUM(L177:L183)</f>
        <v>83.87</v>
      </c>
    </row>
    <row r="185" spans="1:12" ht="14.4" x14ac:dyDescent="0.3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75" t="s">
        <v>85</v>
      </c>
      <c r="F185" s="76">
        <v>200</v>
      </c>
      <c r="G185" s="78">
        <v>5.0599999999999996</v>
      </c>
      <c r="H185" s="78">
        <v>0.64</v>
      </c>
      <c r="I185" s="78">
        <v>22.06</v>
      </c>
      <c r="J185" s="78">
        <v>108.68</v>
      </c>
      <c r="K185" s="70">
        <v>40</v>
      </c>
      <c r="L185" s="67">
        <v>18.63</v>
      </c>
    </row>
    <row r="186" spans="1:12" ht="14.4" x14ac:dyDescent="0.3">
      <c r="A186" s="23"/>
      <c r="B186" s="15"/>
      <c r="C186" s="11"/>
      <c r="D186" s="7" t="s">
        <v>27</v>
      </c>
      <c r="E186" s="75" t="s">
        <v>86</v>
      </c>
      <c r="F186" s="54">
        <v>100</v>
      </c>
      <c r="G186" s="65">
        <v>9.23</v>
      </c>
      <c r="H186" s="65">
        <v>8.77</v>
      </c>
      <c r="I186" s="65">
        <v>14.21</v>
      </c>
      <c r="J186" s="65">
        <v>232.85</v>
      </c>
      <c r="K186" s="70">
        <v>42</v>
      </c>
      <c r="L186" s="57">
        <v>20.010000000000002</v>
      </c>
    </row>
    <row r="187" spans="1:12" ht="14.4" x14ac:dyDescent="0.3">
      <c r="A187" s="23"/>
      <c r="B187" s="15"/>
      <c r="C187" s="11"/>
      <c r="D187" s="7" t="s">
        <v>28</v>
      </c>
      <c r="E187" s="75" t="s">
        <v>66</v>
      </c>
      <c r="F187" s="54">
        <v>10</v>
      </c>
      <c r="G187" s="54">
        <v>0.43</v>
      </c>
      <c r="H187" s="54">
        <v>3.13</v>
      </c>
      <c r="I187" s="54">
        <v>0.5</v>
      </c>
      <c r="J187" s="54">
        <v>32.31</v>
      </c>
      <c r="K187" s="70"/>
      <c r="L187" s="57">
        <v>2.9</v>
      </c>
    </row>
    <row r="188" spans="1:12" ht="14.4" x14ac:dyDescent="0.3">
      <c r="A188" s="23"/>
      <c r="B188" s="15"/>
      <c r="C188" s="11"/>
      <c r="D188" s="7" t="s">
        <v>29</v>
      </c>
      <c r="E188" s="75" t="s">
        <v>54</v>
      </c>
      <c r="F188" s="54">
        <v>200</v>
      </c>
      <c r="G188" s="54">
        <v>1.06</v>
      </c>
      <c r="H188" s="54">
        <v>0</v>
      </c>
      <c r="I188" s="54">
        <v>12.83</v>
      </c>
      <c r="J188" s="54">
        <v>85.11</v>
      </c>
      <c r="K188" s="70">
        <v>49</v>
      </c>
      <c r="L188" s="57">
        <v>17</v>
      </c>
    </row>
    <row r="189" spans="1:12" ht="14.4" x14ac:dyDescent="0.3">
      <c r="A189" s="23"/>
      <c r="B189" s="15"/>
      <c r="C189" s="11"/>
      <c r="D189" s="7" t="s">
        <v>30</v>
      </c>
      <c r="E189" s="75" t="s">
        <v>46</v>
      </c>
      <c r="F189" s="56">
        <v>40</v>
      </c>
      <c r="G189" s="56">
        <v>3.92</v>
      </c>
      <c r="H189" s="56">
        <v>0.48</v>
      </c>
      <c r="I189" s="56">
        <v>19.88</v>
      </c>
      <c r="J189" s="56">
        <v>152.32</v>
      </c>
      <c r="K189" s="70"/>
      <c r="L189" s="57">
        <v>2.3199999999999998</v>
      </c>
    </row>
    <row r="190" spans="1:12" ht="14.4" x14ac:dyDescent="0.3">
      <c r="A190" s="23"/>
      <c r="B190" s="15"/>
      <c r="C190" s="11"/>
      <c r="D190" s="7" t="s">
        <v>31</v>
      </c>
      <c r="E190" s="75" t="s">
        <v>55</v>
      </c>
      <c r="F190" s="77">
        <v>33.33</v>
      </c>
      <c r="G190" s="77">
        <v>0.1</v>
      </c>
      <c r="H190" s="77">
        <v>0.38</v>
      </c>
      <c r="I190" s="77">
        <v>6.01</v>
      </c>
      <c r="J190" s="77">
        <v>8.4</v>
      </c>
      <c r="K190" s="70"/>
      <c r="L190" s="57">
        <v>14</v>
      </c>
    </row>
    <row r="191" spans="1:12" ht="14.4" x14ac:dyDescent="0.3">
      <c r="A191" s="23"/>
      <c r="B191" s="15"/>
      <c r="C191" s="11"/>
      <c r="D191" s="7" t="s">
        <v>32</v>
      </c>
      <c r="E191" s="75" t="s">
        <v>45</v>
      </c>
      <c r="F191" s="77">
        <v>100</v>
      </c>
      <c r="G191" s="77">
        <v>0.55000000000000004</v>
      </c>
      <c r="H191" s="77">
        <v>0.55000000000000004</v>
      </c>
      <c r="I191" s="77">
        <v>13.64</v>
      </c>
      <c r="J191" s="77">
        <v>40.92</v>
      </c>
      <c r="K191" s="70">
        <v>50</v>
      </c>
      <c r="L191" s="57">
        <v>9</v>
      </c>
    </row>
    <row r="192" spans="1:12" ht="14.4" x14ac:dyDescent="0.3">
      <c r="A192" s="23"/>
      <c r="B192" s="15"/>
      <c r="C192" s="11"/>
      <c r="D192" s="6"/>
      <c r="E192" s="58"/>
      <c r="F192" s="56"/>
      <c r="G192" s="57"/>
      <c r="H192" s="56"/>
      <c r="I192" s="56"/>
      <c r="J192" s="56"/>
      <c r="K192" s="56"/>
      <c r="L192" s="41"/>
    </row>
    <row r="193" spans="1:12" ht="14.4" x14ac:dyDescent="0.3">
      <c r="A193" s="23"/>
      <c r="B193" s="15"/>
      <c r="C193" s="11"/>
      <c r="D193" s="6"/>
      <c r="E193" s="58"/>
      <c r="F193" s="56"/>
      <c r="G193" s="69"/>
      <c r="H193" s="56"/>
      <c r="I193" s="56"/>
      <c r="J193" s="56"/>
      <c r="K193" s="56"/>
      <c r="L193" s="41"/>
    </row>
    <row r="194" spans="1:12" ht="14.4" x14ac:dyDescent="0.3">
      <c r="A194" s="24"/>
      <c r="B194" s="17"/>
      <c r="C194" s="8"/>
      <c r="D194" s="18" t="s">
        <v>33</v>
      </c>
      <c r="E194" s="9"/>
      <c r="F194" s="19"/>
      <c r="G194" s="19">
        <v>20.350000000000001</v>
      </c>
      <c r="H194" s="19">
        <v>13.95</v>
      </c>
      <c r="I194" s="19">
        <v>89.13</v>
      </c>
      <c r="J194" s="19">
        <v>660.59</v>
      </c>
      <c r="K194" s="25"/>
      <c r="L194" s="19">
        <f t="shared" ref="L194" si="58">SUM(L185:L193)</f>
        <v>83.86</v>
      </c>
    </row>
    <row r="195" spans="1:12" ht="15" thickBot="1" x14ac:dyDescent="0.3">
      <c r="A195" s="28">
        <f>A177</f>
        <v>2</v>
      </c>
      <c r="B195" s="29">
        <f>B177</f>
        <v>4</v>
      </c>
      <c r="C195" s="90" t="s">
        <v>4</v>
      </c>
      <c r="D195" s="91"/>
      <c r="E195" s="30"/>
      <c r="F195" s="31">
        <v>2049.33</v>
      </c>
      <c r="G195" s="31">
        <v>53.3</v>
      </c>
      <c r="H195" s="31">
        <f t="shared" ref="H195" si="59">H184+H194</f>
        <v>745.05000000000018</v>
      </c>
      <c r="I195" s="31">
        <v>155.03</v>
      </c>
      <c r="J195" s="31">
        <f t="shared" ref="J195:L195" si="60">J184+J194</f>
        <v>685.95</v>
      </c>
      <c r="K195" s="31"/>
      <c r="L195" s="31">
        <f t="shared" si="60"/>
        <v>167.73000000000002</v>
      </c>
    </row>
    <row r="196" spans="1:12" ht="14.4" x14ac:dyDescent="0.3">
      <c r="A196" s="20">
        <v>2</v>
      </c>
      <c r="B196" s="21">
        <v>5</v>
      </c>
      <c r="C196" s="22" t="s">
        <v>20</v>
      </c>
      <c r="D196" s="5" t="s">
        <v>21</v>
      </c>
      <c r="E196" s="68" t="s">
        <v>87</v>
      </c>
      <c r="F196" s="54">
        <v>100</v>
      </c>
      <c r="G196" s="54">
        <v>17.260000000000002</v>
      </c>
      <c r="H196" s="54">
        <v>1.9</v>
      </c>
      <c r="I196" s="54">
        <v>3.32</v>
      </c>
      <c r="J196" s="54">
        <v>100</v>
      </c>
      <c r="K196" s="71">
        <v>53</v>
      </c>
      <c r="L196" s="55">
        <v>15.13</v>
      </c>
    </row>
    <row r="197" spans="1:12" ht="14.4" x14ac:dyDescent="0.3">
      <c r="A197" s="23"/>
      <c r="B197" s="15"/>
      <c r="C197" s="11"/>
      <c r="D197" s="6"/>
      <c r="E197" s="68" t="s">
        <v>57</v>
      </c>
      <c r="F197" s="56">
        <v>170</v>
      </c>
      <c r="G197" s="56">
        <v>7.72</v>
      </c>
      <c r="H197" s="56">
        <v>14.23</v>
      </c>
      <c r="I197" s="56">
        <v>67.489999999999995</v>
      </c>
      <c r="J197" s="56">
        <v>280.31</v>
      </c>
      <c r="K197" s="71">
        <v>39</v>
      </c>
      <c r="L197" s="57">
        <v>9.27</v>
      </c>
    </row>
    <row r="198" spans="1:12" ht="14.4" x14ac:dyDescent="0.3">
      <c r="A198" s="23"/>
      <c r="B198" s="15"/>
      <c r="C198" s="11"/>
      <c r="D198" s="7" t="s">
        <v>22</v>
      </c>
      <c r="E198" s="68" t="s">
        <v>54</v>
      </c>
      <c r="F198" s="54">
        <v>196</v>
      </c>
      <c r="G198" s="54">
        <v>1.04</v>
      </c>
      <c r="H198" s="54">
        <v>0</v>
      </c>
      <c r="I198" s="54">
        <v>12.57</v>
      </c>
      <c r="J198" s="54">
        <v>83.41</v>
      </c>
      <c r="K198" s="70">
        <v>49</v>
      </c>
      <c r="L198" s="57">
        <v>16.66</v>
      </c>
    </row>
    <row r="199" spans="1:12" ht="14.4" x14ac:dyDescent="0.3">
      <c r="A199" s="23"/>
      <c r="B199" s="15"/>
      <c r="C199" s="11"/>
      <c r="D199" s="7" t="s">
        <v>23</v>
      </c>
      <c r="E199" s="58" t="s">
        <v>71</v>
      </c>
      <c r="F199" s="56">
        <v>40</v>
      </c>
      <c r="G199" s="56">
        <v>3.92</v>
      </c>
      <c r="H199" s="56">
        <v>0.48</v>
      </c>
      <c r="I199" s="56">
        <v>19.88</v>
      </c>
      <c r="J199" s="56">
        <v>152.32</v>
      </c>
      <c r="K199" s="70"/>
      <c r="L199" s="57">
        <v>2.3199999999999998</v>
      </c>
    </row>
    <row r="200" spans="1:12" ht="15" thickBot="1" x14ac:dyDescent="0.35">
      <c r="A200" s="23"/>
      <c r="B200" s="15"/>
      <c r="C200" s="11"/>
      <c r="D200" s="7" t="s">
        <v>24</v>
      </c>
      <c r="E200" s="68" t="s">
        <v>60</v>
      </c>
      <c r="F200" s="56">
        <v>57</v>
      </c>
      <c r="G200" s="56">
        <v>1.31</v>
      </c>
      <c r="H200" s="56">
        <v>2.57</v>
      </c>
      <c r="I200" s="56">
        <v>3.71</v>
      </c>
      <c r="J200" s="56">
        <v>43.49</v>
      </c>
      <c r="K200" s="70">
        <v>43</v>
      </c>
      <c r="L200" s="61">
        <v>6.64</v>
      </c>
    </row>
    <row r="201" spans="1:12" ht="14.4" x14ac:dyDescent="0.3">
      <c r="A201" s="23"/>
      <c r="B201" s="15"/>
      <c r="C201" s="11"/>
      <c r="D201" s="6"/>
      <c r="E201" s="68" t="s">
        <v>64</v>
      </c>
      <c r="F201" s="56">
        <v>35</v>
      </c>
      <c r="G201" s="56">
        <v>1.4</v>
      </c>
      <c r="H201" s="56">
        <v>6.65</v>
      </c>
      <c r="I201" s="56">
        <v>19.95</v>
      </c>
      <c r="J201" s="56">
        <v>147</v>
      </c>
      <c r="K201" s="70"/>
      <c r="L201" s="55">
        <v>17.850000000000001</v>
      </c>
    </row>
    <row r="202" spans="1:12" ht="14.4" x14ac:dyDescent="0.3">
      <c r="A202" s="23"/>
      <c r="B202" s="15"/>
      <c r="C202" s="11"/>
      <c r="D202" s="6"/>
      <c r="E202" s="68" t="s">
        <v>88</v>
      </c>
      <c r="F202" s="68">
        <v>100</v>
      </c>
      <c r="G202" s="68">
        <v>0.76</v>
      </c>
      <c r="H202" s="68">
        <v>0.17</v>
      </c>
      <c r="I202" s="68">
        <v>6.78</v>
      </c>
      <c r="J202" s="68">
        <v>35.97</v>
      </c>
      <c r="K202" s="70"/>
      <c r="L202" s="57">
        <v>16</v>
      </c>
    </row>
    <row r="203" spans="1:12" ht="14.4" x14ac:dyDescent="0.3">
      <c r="A203" s="24"/>
      <c r="B203" s="17"/>
      <c r="C203" s="8"/>
      <c r="D203" s="18" t="s">
        <v>33</v>
      </c>
      <c r="E203" s="9"/>
      <c r="F203" s="19">
        <f>SUM(F196:F202)</f>
        <v>698</v>
      </c>
      <c r="G203" s="19">
        <f t="shared" ref="G203:J203" si="61">SUM(G196:G202)</f>
        <v>33.409999999999997</v>
      </c>
      <c r="H203" s="19">
        <f t="shared" si="61"/>
        <v>26</v>
      </c>
      <c r="I203" s="19">
        <f t="shared" si="61"/>
        <v>133.69999999999999</v>
      </c>
      <c r="J203" s="19">
        <f t="shared" si="61"/>
        <v>842.5</v>
      </c>
      <c r="K203" s="25"/>
      <c r="L203" s="19">
        <f t="shared" ref="L203" si="62">SUM(L196:L202)</f>
        <v>83.87</v>
      </c>
    </row>
    <row r="204" spans="1:12" ht="14.4" x14ac:dyDescent="0.3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75" t="s">
        <v>89</v>
      </c>
      <c r="F204" s="76">
        <v>250</v>
      </c>
      <c r="G204" s="85">
        <v>2</v>
      </c>
      <c r="H204" s="85">
        <v>5</v>
      </c>
      <c r="I204" s="85">
        <v>11</v>
      </c>
      <c r="J204" s="85">
        <v>100</v>
      </c>
      <c r="K204" s="70">
        <v>54</v>
      </c>
      <c r="L204" s="67">
        <v>4.7300000000000004</v>
      </c>
    </row>
    <row r="205" spans="1:12" ht="14.4" x14ac:dyDescent="0.3">
      <c r="A205" s="23"/>
      <c r="B205" s="15"/>
      <c r="C205" s="11"/>
      <c r="D205" s="7" t="s">
        <v>27</v>
      </c>
      <c r="E205" s="75" t="s">
        <v>74</v>
      </c>
      <c r="F205" s="54">
        <v>225</v>
      </c>
      <c r="G205" s="54">
        <v>25.95</v>
      </c>
      <c r="H205" s="54">
        <v>23.76</v>
      </c>
      <c r="I205" s="54">
        <v>26.55</v>
      </c>
      <c r="J205" s="54">
        <v>425.18</v>
      </c>
      <c r="K205" s="70">
        <v>4</v>
      </c>
      <c r="L205" s="57">
        <v>25.05</v>
      </c>
    </row>
    <row r="206" spans="1:12" ht="14.4" x14ac:dyDescent="0.3">
      <c r="A206" s="23"/>
      <c r="B206" s="15"/>
      <c r="C206" s="11"/>
      <c r="D206" s="7" t="s">
        <v>28</v>
      </c>
      <c r="E206" s="75" t="s">
        <v>90</v>
      </c>
      <c r="F206" s="54">
        <v>127</v>
      </c>
      <c r="G206" s="65">
        <v>1</v>
      </c>
      <c r="H206" s="65">
        <v>10.01</v>
      </c>
      <c r="I206" s="65">
        <v>5.85</v>
      </c>
      <c r="J206" s="65">
        <v>116</v>
      </c>
      <c r="K206" s="70">
        <v>57</v>
      </c>
      <c r="L206" s="57">
        <v>7.92</v>
      </c>
    </row>
    <row r="207" spans="1:12" ht="14.4" x14ac:dyDescent="0.3">
      <c r="A207" s="23"/>
      <c r="B207" s="15"/>
      <c r="C207" s="11"/>
      <c r="D207" s="7" t="s">
        <v>29</v>
      </c>
      <c r="E207" s="75" t="s">
        <v>91</v>
      </c>
      <c r="F207" s="54">
        <v>200</v>
      </c>
      <c r="G207" s="65">
        <v>1.06</v>
      </c>
      <c r="H207" s="65">
        <v>0</v>
      </c>
      <c r="I207" s="65">
        <v>12.83</v>
      </c>
      <c r="J207" s="65">
        <v>85.11</v>
      </c>
      <c r="K207" s="71">
        <v>49</v>
      </c>
      <c r="L207" s="57">
        <v>17</v>
      </c>
    </row>
    <row r="208" spans="1:12" ht="14.4" x14ac:dyDescent="0.3">
      <c r="A208" s="23"/>
      <c r="B208" s="15"/>
      <c r="C208" s="11"/>
      <c r="D208" s="7" t="s">
        <v>30</v>
      </c>
      <c r="E208" s="75" t="s">
        <v>46</v>
      </c>
      <c r="F208" s="56">
        <v>40</v>
      </c>
      <c r="G208" s="56">
        <v>3.92</v>
      </c>
      <c r="H208" s="56">
        <v>0.48</v>
      </c>
      <c r="I208" s="56">
        <v>19.88</v>
      </c>
      <c r="J208" s="56">
        <v>152.32</v>
      </c>
      <c r="K208" s="71"/>
      <c r="L208" s="57">
        <v>2.3199999999999998</v>
      </c>
    </row>
    <row r="209" spans="1:12" ht="14.4" x14ac:dyDescent="0.3">
      <c r="A209" s="23"/>
      <c r="B209" s="15"/>
      <c r="C209" s="11"/>
      <c r="D209" s="7" t="s">
        <v>31</v>
      </c>
      <c r="E209" s="75" t="s">
        <v>64</v>
      </c>
      <c r="F209" s="56">
        <v>35</v>
      </c>
      <c r="G209" s="56">
        <v>1.4</v>
      </c>
      <c r="H209" s="56">
        <v>6.65</v>
      </c>
      <c r="I209" s="56">
        <v>19.95</v>
      </c>
      <c r="J209" s="56">
        <v>147</v>
      </c>
      <c r="K209" s="71"/>
      <c r="L209" s="57">
        <v>17.850000000000001</v>
      </c>
    </row>
    <row r="210" spans="1:12" ht="14.4" x14ac:dyDescent="0.3">
      <c r="A210" s="23"/>
      <c r="B210" s="15"/>
      <c r="C210" s="11"/>
      <c r="D210" s="7" t="s">
        <v>32</v>
      </c>
      <c r="E210" s="75" t="s">
        <v>45</v>
      </c>
      <c r="F210" s="77">
        <v>100</v>
      </c>
      <c r="G210" s="77">
        <v>0.55000000000000004</v>
      </c>
      <c r="H210" s="77">
        <v>0.55000000000000004</v>
      </c>
      <c r="I210" s="77">
        <v>13.64</v>
      </c>
      <c r="J210" s="77">
        <v>40.92</v>
      </c>
      <c r="K210" s="71">
        <v>50</v>
      </c>
      <c r="L210" s="57">
        <v>9</v>
      </c>
    </row>
    <row r="211" spans="1:12" ht="14.4" x14ac:dyDescent="0.3">
      <c r="A211" s="23"/>
      <c r="B211" s="15"/>
      <c r="C211" s="11"/>
      <c r="D211" s="6"/>
      <c r="E211" s="40"/>
      <c r="F211" s="41"/>
      <c r="G211" s="41"/>
      <c r="H211" s="41"/>
      <c r="I211" s="41"/>
      <c r="J211" s="41"/>
      <c r="K211" s="42"/>
      <c r="L211" s="41"/>
    </row>
    <row r="212" spans="1:12" ht="14.4" x14ac:dyDescent="0.3">
      <c r="A212" s="23"/>
      <c r="B212" s="15"/>
      <c r="C212" s="11"/>
      <c r="D212" s="6"/>
      <c r="E212" s="40"/>
      <c r="F212" s="41"/>
      <c r="G212" s="41"/>
      <c r="H212" s="41"/>
      <c r="I212" s="41"/>
      <c r="J212" s="41"/>
      <c r="K212" s="42"/>
      <c r="L212" s="41"/>
    </row>
    <row r="213" spans="1:12" ht="14.4" x14ac:dyDescent="0.3">
      <c r="A213" s="24"/>
      <c r="B213" s="17"/>
      <c r="C213" s="8"/>
      <c r="D213" s="18" t="s">
        <v>33</v>
      </c>
      <c r="E213" s="9"/>
      <c r="F213" s="19">
        <f>SUM(F204:F212)</f>
        <v>977</v>
      </c>
      <c r="G213" s="19">
        <f t="shared" ref="G213:J213" si="63">SUM(G204:G212)</f>
        <v>35.879999999999995</v>
      </c>
      <c r="H213" s="19">
        <f t="shared" si="63"/>
        <v>46.449999999999996</v>
      </c>
      <c r="I213" s="19">
        <f t="shared" si="63"/>
        <v>109.7</v>
      </c>
      <c r="J213" s="19">
        <f t="shared" si="63"/>
        <v>1066.5300000000002</v>
      </c>
      <c r="K213" s="25"/>
      <c r="L213" s="19">
        <f t="shared" ref="L213" si="64">SUM(L204:L212)</f>
        <v>83.87</v>
      </c>
    </row>
    <row r="214" spans="1:12" ht="15" thickBot="1" x14ac:dyDescent="0.3">
      <c r="A214" s="48">
        <f>A196</f>
        <v>2</v>
      </c>
      <c r="B214" s="29">
        <f>B196</f>
        <v>5</v>
      </c>
      <c r="C214" s="90" t="s">
        <v>4</v>
      </c>
      <c r="D214" s="91"/>
      <c r="E214" s="30"/>
      <c r="F214" s="31">
        <f>F203+F213</f>
        <v>1675</v>
      </c>
      <c r="G214" s="31">
        <f t="shared" ref="G214" si="65">G203+G213</f>
        <v>69.289999999999992</v>
      </c>
      <c r="H214" s="31">
        <f t="shared" ref="H214" si="66">H203+H213</f>
        <v>72.449999999999989</v>
      </c>
      <c r="I214" s="31">
        <f t="shared" ref="I214" si="67">I203+I213</f>
        <v>243.39999999999998</v>
      </c>
      <c r="J214" s="31">
        <f t="shared" ref="J214:L214" si="68">J203+J213</f>
        <v>1909.0300000000002</v>
      </c>
      <c r="K214" s="31"/>
      <c r="L214" s="31">
        <f t="shared" si="68"/>
        <v>167.74</v>
      </c>
    </row>
    <row r="215" spans="1:12" ht="13.5" customHeight="1" x14ac:dyDescent="0.3">
      <c r="A215" s="50">
        <v>2</v>
      </c>
      <c r="B215" s="21">
        <v>6</v>
      </c>
      <c r="C215" s="22" t="s">
        <v>20</v>
      </c>
      <c r="D215" s="5" t="s">
        <v>21</v>
      </c>
      <c r="E215" s="84" t="s">
        <v>74</v>
      </c>
      <c r="F215" s="54">
        <v>225</v>
      </c>
      <c r="G215" s="54">
        <v>25.95</v>
      </c>
      <c r="H215" s="54">
        <v>23.76</v>
      </c>
      <c r="I215" s="54">
        <v>26.55</v>
      </c>
      <c r="J215" s="54">
        <v>425.18</v>
      </c>
      <c r="K215" s="71">
        <v>4</v>
      </c>
      <c r="L215" s="55">
        <v>26.11</v>
      </c>
    </row>
    <row r="216" spans="1:12" ht="14.4" x14ac:dyDescent="0.3">
      <c r="A216" s="23"/>
      <c r="B216" s="15"/>
      <c r="C216" s="11"/>
      <c r="D216" s="6"/>
      <c r="E216" s="58"/>
      <c r="F216" s="56"/>
      <c r="G216" s="56"/>
      <c r="H216" s="56"/>
      <c r="I216" s="56"/>
      <c r="J216" s="56"/>
      <c r="K216" s="70"/>
      <c r="L216" s="57"/>
    </row>
    <row r="217" spans="1:12" ht="14.4" x14ac:dyDescent="0.3">
      <c r="A217" s="23"/>
      <c r="B217" s="15"/>
      <c r="C217" s="11"/>
      <c r="D217" s="7" t="s">
        <v>22</v>
      </c>
      <c r="E217" s="58" t="s">
        <v>46</v>
      </c>
      <c r="F217" s="56">
        <v>40</v>
      </c>
      <c r="G217" s="56">
        <v>3.92</v>
      </c>
      <c r="H217" s="56">
        <v>0.48</v>
      </c>
      <c r="I217" s="56">
        <v>19.88</v>
      </c>
      <c r="J217" s="56">
        <v>152.32</v>
      </c>
      <c r="K217" s="70"/>
      <c r="L217" s="57">
        <v>2.3199999999999998</v>
      </c>
    </row>
    <row r="218" spans="1:12" ht="14.4" x14ac:dyDescent="0.3">
      <c r="A218" s="23"/>
      <c r="B218" s="15"/>
      <c r="C218" s="11"/>
      <c r="D218" s="7" t="s">
        <v>23</v>
      </c>
      <c r="E218" s="58" t="s">
        <v>40</v>
      </c>
      <c r="F218" s="56">
        <v>40</v>
      </c>
      <c r="G218" s="56">
        <v>5.08</v>
      </c>
      <c r="H218" s="56">
        <v>4.5999999999999996</v>
      </c>
      <c r="I218" s="56">
        <v>0.28000000000000003</v>
      </c>
      <c r="J218" s="56">
        <v>63</v>
      </c>
      <c r="K218" s="70">
        <v>8</v>
      </c>
      <c r="L218" s="57">
        <v>7.41</v>
      </c>
    </row>
    <row r="219" spans="1:12" ht="15" thickBot="1" x14ac:dyDescent="0.35">
      <c r="A219" s="23"/>
      <c r="B219" s="15"/>
      <c r="C219" s="11"/>
      <c r="D219" s="7" t="s">
        <v>24</v>
      </c>
      <c r="E219" s="75" t="s">
        <v>54</v>
      </c>
      <c r="F219" s="56">
        <v>200</v>
      </c>
      <c r="G219" s="56">
        <v>1.06</v>
      </c>
      <c r="H219" s="56">
        <v>0</v>
      </c>
      <c r="I219" s="56">
        <v>12.83</v>
      </c>
      <c r="J219" s="56">
        <v>85.11</v>
      </c>
      <c r="K219" s="70">
        <v>49</v>
      </c>
      <c r="L219" s="61">
        <v>17</v>
      </c>
    </row>
    <row r="220" spans="1:12" ht="14.4" x14ac:dyDescent="0.3">
      <c r="A220" s="23"/>
      <c r="B220" s="15"/>
      <c r="C220" s="11"/>
      <c r="D220" s="6"/>
      <c r="E220" s="58" t="s">
        <v>55</v>
      </c>
      <c r="F220" s="77">
        <v>33.33</v>
      </c>
      <c r="G220" s="77">
        <v>0.1</v>
      </c>
      <c r="H220" s="77">
        <v>0.38</v>
      </c>
      <c r="I220" s="77">
        <v>6.01</v>
      </c>
      <c r="J220" s="77">
        <v>8.4</v>
      </c>
      <c r="K220" s="70"/>
      <c r="L220" s="55">
        <v>14</v>
      </c>
    </row>
    <row r="221" spans="1:12" ht="14.4" x14ac:dyDescent="0.3">
      <c r="A221" s="23"/>
      <c r="B221" s="15"/>
      <c r="C221" s="11"/>
      <c r="D221" s="6"/>
      <c r="E221" s="58" t="s">
        <v>45</v>
      </c>
      <c r="F221" s="77">
        <v>100</v>
      </c>
      <c r="G221" s="77">
        <v>0.55000000000000004</v>
      </c>
      <c r="H221" s="77">
        <v>0.55000000000000004</v>
      </c>
      <c r="I221" s="77">
        <v>13.64</v>
      </c>
      <c r="J221" s="77">
        <v>40.92</v>
      </c>
      <c r="K221" s="70">
        <v>50</v>
      </c>
      <c r="L221" s="57">
        <v>9</v>
      </c>
    </row>
    <row r="222" spans="1:12" ht="14.4" x14ac:dyDescent="0.3">
      <c r="A222" s="23"/>
      <c r="B222" s="17"/>
      <c r="C222" s="8"/>
      <c r="D222" s="18" t="s">
        <v>33</v>
      </c>
      <c r="E222" s="9"/>
      <c r="F222" s="19">
        <f>SUM(F215:F221)</f>
        <v>638.33000000000004</v>
      </c>
      <c r="G222" s="19">
        <f t="shared" ref="G222:J222" si="69">SUM(G215:G221)</f>
        <v>36.659999999999997</v>
      </c>
      <c r="H222" s="19">
        <f t="shared" si="69"/>
        <v>29.770000000000003</v>
      </c>
      <c r="I222" s="19">
        <f t="shared" si="69"/>
        <v>79.19</v>
      </c>
      <c r="J222" s="19">
        <f t="shared" si="69"/>
        <v>774.93</v>
      </c>
      <c r="K222" s="25"/>
      <c r="L222" s="19">
        <f t="shared" ref="L222" si="70">SUM(L215:L221)</f>
        <v>75.84</v>
      </c>
    </row>
    <row r="223" spans="1:12" ht="14.4" x14ac:dyDescent="0.3">
      <c r="A223" s="49">
        <v>2</v>
      </c>
      <c r="B223" s="49">
        <f>B215</f>
        <v>6</v>
      </c>
      <c r="C223" s="10" t="s">
        <v>25</v>
      </c>
      <c r="D223" s="7" t="s">
        <v>26</v>
      </c>
      <c r="E223" s="40"/>
      <c r="F223" s="41"/>
      <c r="G223" s="41"/>
      <c r="H223" s="41"/>
      <c r="I223" s="41"/>
      <c r="J223" s="41"/>
      <c r="K223" s="42"/>
      <c r="L223" s="41"/>
    </row>
    <row r="224" spans="1:12" ht="14.4" x14ac:dyDescent="0.3">
      <c r="A224" s="23"/>
      <c r="B224" s="15"/>
      <c r="C224" s="11"/>
      <c r="D224" s="7" t="s">
        <v>27</v>
      </c>
      <c r="E224" s="68" t="s">
        <v>92</v>
      </c>
      <c r="F224" s="54">
        <v>200</v>
      </c>
      <c r="G224" s="54">
        <v>2.91</v>
      </c>
      <c r="H224" s="54">
        <v>2.29</v>
      </c>
      <c r="I224" s="54">
        <v>21.02</v>
      </c>
      <c r="J224" s="54">
        <v>116.39</v>
      </c>
      <c r="K224" s="70">
        <v>33</v>
      </c>
      <c r="L224" s="57">
        <v>17.28</v>
      </c>
    </row>
    <row r="225" spans="1:12" ht="14.4" x14ac:dyDescent="0.3">
      <c r="A225" s="23"/>
      <c r="B225" s="15"/>
      <c r="C225" s="11"/>
      <c r="D225" s="7" t="s">
        <v>28</v>
      </c>
      <c r="E225" s="68" t="s">
        <v>52</v>
      </c>
      <c r="F225" s="54">
        <v>125</v>
      </c>
      <c r="G225" s="54">
        <v>5.52</v>
      </c>
      <c r="H225" s="54">
        <v>4.5199999999999996</v>
      </c>
      <c r="I225" s="54">
        <v>26.45</v>
      </c>
      <c r="J225" s="54">
        <v>132.5</v>
      </c>
      <c r="K225" s="70">
        <v>10</v>
      </c>
      <c r="L225" s="57">
        <v>5.71</v>
      </c>
    </row>
    <row r="226" spans="1:12" ht="14.4" x14ac:dyDescent="0.3">
      <c r="A226" s="23"/>
      <c r="B226" s="15"/>
      <c r="C226" s="11"/>
      <c r="D226" s="7" t="s">
        <v>29</v>
      </c>
      <c r="E226" s="68" t="s">
        <v>76</v>
      </c>
      <c r="F226" s="54">
        <v>45</v>
      </c>
      <c r="G226" s="54">
        <v>7</v>
      </c>
      <c r="H226" s="54">
        <v>6.55</v>
      </c>
      <c r="I226" s="54">
        <v>7.07</v>
      </c>
      <c r="J226" s="54">
        <v>102.94</v>
      </c>
      <c r="K226" s="70">
        <v>2</v>
      </c>
      <c r="L226" s="57">
        <v>33</v>
      </c>
    </row>
    <row r="227" spans="1:12" ht="14.4" x14ac:dyDescent="0.3">
      <c r="A227" s="23"/>
      <c r="B227" s="15"/>
      <c r="C227" s="11"/>
      <c r="D227" s="7" t="s">
        <v>30</v>
      </c>
      <c r="E227" s="75" t="s">
        <v>54</v>
      </c>
      <c r="F227" s="54">
        <v>200</v>
      </c>
      <c r="G227" s="54">
        <v>1.06</v>
      </c>
      <c r="H227" s="54">
        <v>0</v>
      </c>
      <c r="I227" s="54">
        <v>12.83</v>
      </c>
      <c r="J227" s="54">
        <v>85.11</v>
      </c>
      <c r="K227" s="70">
        <v>49</v>
      </c>
      <c r="L227" s="57">
        <v>17</v>
      </c>
    </row>
    <row r="228" spans="1:12" ht="14.4" x14ac:dyDescent="0.3">
      <c r="A228" s="23"/>
      <c r="B228" s="15"/>
      <c r="C228" s="11"/>
      <c r="D228" s="7" t="s">
        <v>31</v>
      </c>
      <c r="E228" s="68" t="s">
        <v>46</v>
      </c>
      <c r="F228" s="56">
        <v>40</v>
      </c>
      <c r="G228" s="56">
        <v>3.92</v>
      </c>
      <c r="H228" s="56">
        <v>0.48</v>
      </c>
      <c r="I228" s="56">
        <v>19.88</v>
      </c>
      <c r="J228" s="56">
        <v>152.32</v>
      </c>
      <c r="K228" s="70"/>
      <c r="L228" s="57">
        <v>2.3199999999999998</v>
      </c>
    </row>
    <row r="229" spans="1:12" ht="14.4" x14ac:dyDescent="0.3">
      <c r="A229" s="23"/>
      <c r="B229" s="15"/>
      <c r="C229" s="11"/>
      <c r="D229" s="7" t="s">
        <v>32</v>
      </c>
      <c r="E229" s="68" t="s">
        <v>45</v>
      </c>
      <c r="F229" s="82">
        <v>95</v>
      </c>
      <c r="G229" s="83">
        <v>0.5</v>
      </c>
      <c r="H229" s="83">
        <v>0.5</v>
      </c>
      <c r="I229" s="83">
        <v>12.4</v>
      </c>
      <c r="J229" s="83">
        <v>37.200000000000003</v>
      </c>
      <c r="K229" s="70">
        <v>50</v>
      </c>
      <c r="L229" s="57">
        <v>8.5500000000000007</v>
      </c>
    </row>
    <row r="230" spans="1:12" ht="14.4" x14ac:dyDescent="0.3">
      <c r="A230" s="23"/>
      <c r="B230" s="15"/>
      <c r="C230" s="11"/>
      <c r="D230" s="6"/>
      <c r="E230" s="40"/>
      <c r="F230" s="41"/>
      <c r="G230" s="41"/>
      <c r="H230" s="41"/>
      <c r="I230" s="41"/>
      <c r="J230" s="41"/>
      <c r="K230" s="42"/>
      <c r="L230" s="41"/>
    </row>
    <row r="231" spans="1:12" ht="14.4" x14ac:dyDescent="0.3">
      <c r="A231" s="23"/>
      <c r="B231" s="15"/>
      <c r="C231" s="11"/>
      <c r="D231" s="6"/>
      <c r="E231" s="40"/>
      <c r="F231" s="41"/>
      <c r="G231" s="41"/>
      <c r="H231" s="41"/>
      <c r="I231" s="41"/>
      <c r="J231" s="41"/>
      <c r="K231" s="42"/>
      <c r="L231" s="41"/>
    </row>
    <row r="232" spans="1:12" ht="14.4" x14ac:dyDescent="0.3">
      <c r="A232" s="23"/>
      <c r="B232" s="17"/>
      <c r="C232" s="8"/>
      <c r="D232" s="18" t="s">
        <v>33</v>
      </c>
      <c r="E232" s="9"/>
      <c r="F232" s="19">
        <f>SUM(F223:F231)</f>
        <v>705</v>
      </c>
      <c r="G232" s="19">
        <f t="shared" ref="G232:J232" si="71">SUM(G223:G231)</f>
        <v>20.909999999999997</v>
      </c>
      <c r="H232" s="19">
        <f t="shared" si="71"/>
        <v>14.34</v>
      </c>
      <c r="I232" s="19">
        <f t="shared" si="71"/>
        <v>99.65</v>
      </c>
      <c r="J232" s="19">
        <f t="shared" si="71"/>
        <v>626.46</v>
      </c>
      <c r="K232" s="25"/>
      <c r="L232" s="19">
        <f t="shared" ref="L232" si="72">SUM(L223:L231)</f>
        <v>83.86</v>
      </c>
    </row>
    <row r="233" spans="1:12" ht="15" thickBot="1" x14ac:dyDescent="0.3">
      <c r="A233" s="24"/>
      <c r="B233" s="29">
        <f>B215</f>
        <v>6</v>
      </c>
      <c r="C233" s="90" t="s">
        <v>4</v>
      </c>
      <c r="D233" s="91"/>
      <c r="E233" s="30"/>
      <c r="F233" s="31">
        <f>F222+F232</f>
        <v>1343.33</v>
      </c>
      <c r="G233" s="31">
        <f t="shared" ref="G233:J233" si="73">G222+G232</f>
        <v>57.569999999999993</v>
      </c>
      <c r="H233" s="31">
        <f t="shared" si="73"/>
        <v>44.11</v>
      </c>
      <c r="I233" s="31">
        <f t="shared" si="73"/>
        <v>178.84</v>
      </c>
      <c r="J233" s="31">
        <f t="shared" si="73"/>
        <v>1401.3899999999999</v>
      </c>
      <c r="K233" s="31"/>
      <c r="L233" s="31">
        <f t="shared" ref="L233" si="74">L222+L232</f>
        <v>159.69999999999999</v>
      </c>
    </row>
    <row r="234" spans="1:12" ht="13.8" thickBot="1" x14ac:dyDescent="0.3">
      <c r="A234" s="28">
        <v>2</v>
      </c>
      <c r="B234" s="27"/>
      <c r="C234" s="92" t="s">
        <v>5</v>
      </c>
      <c r="D234" s="92"/>
      <c r="E234" s="92"/>
      <c r="F234" s="33">
        <f>F24+F43+F62+F81+F100+F119+F138+F214</f>
        <v>9603.99</v>
      </c>
      <c r="G234" s="33">
        <v>578.79999999999995</v>
      </c>
      <c r="H234" s="33">
        <v>521.07000000000005</v>
      </c>
      <c r="I234" s="33">
        <v>2167.9</v>
      </c>
      <c r="J234" s="33">
        <v>155.33000000000001</v>
      </c>
      <c r="K234" s="33"/>
      <c r="L234" s="33">
        <v>1577.3</v>
      </c>
    </row>
  </sheetData>
  <mergeCells count="16">
    <mergeCell ref="C233:D233"/>
    <mergeCell ref="C234:E234"/>
    <mergeCell ref="C1:E1"/>
    <mergeCell ref="H1:K1"/>
    <mergeCell ref="H2:K2"/>
    <mergeCell ref="C43:D43"/>
    <mergeCell ref="C62:D62"/>
    <mergeCell ref="C81:D81"/>
    <mergeCell ref="C119:D119"/>
    <mergeCell ref="C24:D24"/>
    <mergeCell ref="C214:D214"/>
    <mergeCell ref="C138:D138"/>
    <mergeCell ref="C157:D157"/>
    <mergeCell ref="C176:D176"/>
    <mergeCell ref="C195:D195"/>
    <mergeCell ref="C100:D10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Honor</cp:lastModifiedBy>
  <dcterms:created xsi:type="dcterms:W3CDTF">2022-05-16T14:23:56Z</dcterms:created>
  <dcterms:modified xsi:type="dcterms:W3CDTF">2023-10-17T12:01:36Z</dcterms:modified>
</cp:coreProperties>
</file>